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ms-excel.sheet.macroEnabled.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DieseArbeitsmappe" defaultThemeVersion="124226"/>
  <mc:AlternateContent xmlns:mc="http://schemas.openxmlformats.org/markup-compatibility/2006">
    <mc:Choice Requires="x15">
      <x15ac:absPath xmlns:x15ac="http://schemas.microsoft.com/office/spreadsheetml/2010/11/ac" url="W:\Zwischenspeichern\"/>
    </mc:Choice>
  </mc:AlternateContent>
  <xr:revisionPtr revIDLastSave="0" documentId="8_{914BAEEC-A2D9-4E1A-9B0C-D7B952DCC305}" xr6:coauthVersionLast="47" xr6:coauthVersionMax="47" xr10:uidLastSave="{00000000-0000-0000-0000-000000000000}"/>
  <bookViews>
    <workbookView xWindow="-120" yWindow="-120" windowWidth="29040" windowHeight="15840" xr2:uid="{00000000-000D-0000-FFFF-FFFF00000000}"/>
  </bookViews>
  <sheets>
    <sheet name="Einnahmen" sheetId="1" r:id="rId1"/>
    <sheet name="Ausgaben" sheetId="13" r:id="rId2"/>
    <sheet name="USt-Zahlungen" sheetId="6" r:id="rId3"/>
    <sheet name="Verpflegung und km-Pauschale" sheetId="9" r:id="rId4"/>
    <sheet name="Dropdowndaten" sheetId="10" state="veryHidden" r:id="rId5"/>
  </sheets>
  <definedNames>
    <definedName name="_xlnm.Print_Area" localSheetId="3">'Verpflegung und km-Pauschale'!$A$4:$P$18</definedName>
    <definedName name="Kalenderjahre" comment="Auflistung der benötigten Kalenderjahre">Dropdowndaten!$H$3:$H$5</definedName>
    <definedName name="Kalendertage" comment="Fortlaufende Nummerierung der Kalendertage">Dropdowndaten!$B$3:$B$33</definedName>
    <definedName name="Monate" comment="Auflistung aller Kalendermonate">Dropdowndaten!$D$3:$D$14</definedName>
    <definedName name="Steuersaetze" comment="Auflistung der geltenden Steuersätze">Dropdowndaten!$F$3:$F$7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7" i="1" l="1"/>
  <c r="Q7" i="1"/>
  <c r="P7" i="1"/>
  <c r="O659" i="9"/>
  <c r="O645" i="9"/>
  <c r="O631" i="9"/>
  <c r="O617" i="9"/>
  <c r="O603" i="9"/>
  <c r="O589" i="9"/>
  <c r="O575" i="9"/>
  <c r="O561" i="9"/>
  <c r="O547" i="9"/>
  <c r="O533" i="9"/>
  <c r="O519" i="9"/>
  <c r="O505" i="9"/>
  <c r="O491" i="9"/>
  <c r="O477" i="9"/>
  <c r="O463" i="9"/>
  <c r="O449" i="9"/>
  <c r="O435" i="9"/>
  <c r="O421" i="9"/>
  <c r="O407" i="9"/>
  <c r="O393" i="9"/>
  <c r="O379" i="9"/>
  <c r="O365" i="9"/>
  <c r="O351" i="9"/>
  <c r="O337" i="9"/>
  <c r="O323" i="9"/>
  <c r="O309" i="9"/>
  <c r="O295" i="9"/>
  <c r="O281" i="9"/>
  <c r="O267" i="9"/>
  <c r="O253" i="9"/>
  <c r="O239" i="9"/>
  <c r="O225" i="9"/>
  <c r="O211" i="9"/>
  <c r="O197" i="9"/>
  <c r="O183" i="9"/>
  <c r="O169" i="9"/>
  <c r="O155" i="9"/>
  <c r="O141" i="9"/>
  <c r="O127" i="9"/>
  <c r="O113" i="9"/>
  <c r="O99" i="9"/>
  <c r="O85" i="9"/>
  <c r="O71" i="9"/>
  <c r="O57" i="9"/>
  <c r="O43" i="9"/>
  <c r="O29" i="9"/>
  <c r="O15" i="9"/>
  <c r="S8" i="9" s="1"/>
  <c r="I6" i="13"/>
  <c r="I7" i="13"/>
  <c r="I8" i="13"/>
  <c r="I9" i="13"/>
  <c r="J9" i="13"/>
  <c r="I10" i="13"/>
  <c r="I11" i="13"/>
  <c r="I12" i="13"/>
  <c r="I13" i="13"/>
  <c r="I14" i="13"/>
  <c r="J14" i="13"/>
  <c r="I15" i="13"/>
  <c r="J15" i="13"/>
  <c r="I16" i="13"/>
  <c r="J16" i="13"/>
  <c r="I17" i="13"/>
  <c r="I18" i="13"/>
  <c r="I19" i="13"/>
  <c r="I20" i="13"/>
  <c r="J20" i="13"/>
  <c r="I21" i="13"/>
  <c r="J21" i="13"/>
  <c r="I22" i="13"/>
  <c r="I23" i="13"/>
  <c r="I24" i="13"/>
  <c r="I25" i="13"/>
  <c r="I26" i="13"/>
  <c r="J26" i="13"/>
  <c r="I27" i="13"/>
  <c r="J27" i="13"/>
  <c r="I28" i="13"/>
  <c r="I29" i="13"/>
  <c r="I30" i="13"/>
  <c r="I31" i="13"/>
  <c r="I32" i="13"/>
  <c r="J32" i="13"/>
  <c r="I33" i="13"/>
  <c r="J33" i="13"/>
  <c r="I34" i="13"/>
  <c r="I35" i="13"/>
  <c r="I36" i="13"/>
  <c r="J36" i="13"/>
  <c r="I37" i="13"/>
  <c r="I38" i="13"/>
  <c r="J38" i="13"/>
  <c r="I39" i="13"/>
  <c r="I40" i="13"/>
  <c r="I41" i="13"/>
  <c r="I42" i="13"/>
  <c r="I43" i="13"/>
  <c r="I44" i="13"/>
  <c r="J44" i="13"/>
  <c r="I45" i="13"/>
  <c r="I46" i="13"/>
  <c r="J46" i="13"/>
  <c r="I47" i="13"/>
  <c r="J47" i="13"/>
  <c r="I48" i="13"/>
  <c r="I49" i="13"/>
  <c r="I50" i="13"/>
  <c r="J50" i="13"/>
  <c r="I51" i="13"/>
  <c r="I52" i="13"/>
  <c r="I53" i="13"/>
  <c r="J53" i="13"/>
  <c r="I54" i="13"/>
  <c r="J54" i="13"/>
  <c r="I55" i="13"/>
  <c r="J55" i="13"/>
  <c r="I56" i="13"/>
  <c r="J56" i="13"/>
  <c r="I57" i="13"/>
  <c r="I58" i="13"/>
  <c r="I59" i="13"/>
  <c r="J59" i="13"/>
  <c r="I60" i="13"/>
  <c r="I61" i="13"/>
  <c r="J61" i="13"/>
  <c r="I62" i="13"/>
  <c r="J62" i="13"/>
  <c r="I63" i="13"/>
  <c r="I64" i="13"/>
  <c r="J64" i="13"/>
  <c r="I65" i="13"/>
  <c r="J65" i="13"/>
  <c r="I66" i="13"/>
  <c r="I67" i="13"/>
  <c r="J67" i="13"/>
  <c r="I68" i="13"/>
  <c r="J68" i="13"/>
  <c r="I69" i="13"/>
  <c r="J69" i="13"/>
  <c r="I70" i="13"/>
  <c r="I71" i="13"/>
  <c r="J71" i="13"/>
  <c r="I72" i="13"/>
  <c r="I73" i="13"/>
  <c r="J73" i="13"/>
  <c r="I74" i="13"/>
  <c r="J74" i="13"/>
  <c r="I75" i="13"/>
  <c r="J75" i="13"/>
  <c r="I76" i="13"/>
  <c r="I77" i="13"/>
  <c r="J77" i="13"/>
  <c r="I78" i="13"/>
  <c r="I79" i="13"/>
  <c r="J79" i="13"/>
  <c r="I80" i="13"/>
  <c r="J80" i="13"/>
  <c r="I81" i="13"/>
  <c r="I82" i="13"/>
  <c r="J82" i="13"/>
  <c r="I83" i="13"/>
  <c r="J83" i="13"/>
  <c r="I84" i="13"/>
  <c r="I85" i="13"/>
  <c r="J85" i="13"/>
  <c r="I86" i="13"/>
  <c r="J86" i="13"/>
  <c r="I87" i="13"/>
  <c r="I88" i="13"/>
  <c r="I89" i="13"/>
  <c r="J89" i="13"/>
  <c r="I90" i="13"/>
  <c r="J90" i="13"/>
  <c r="I91" i="13"/>
  <c r="J91" i="13"/>
  <c r="I92" i="13"/>
  <c r="J92" i="13"/>
  <c r="I93" i="13"/>
  <c r="I94" i="13"/>
  <c r="I95" i="13"/>
  <c r="J95" i="13"/>
  <c r="I96" i="13"/>
  <c r="J96" i="13"/>
  <c r="I97" i="13"/>
  <c r="I98" i="13"/>
  <c r="J98" i="13"/>
  <c r="I99" i="13"/>
  <c r="I100" i="13"/>
  <c r="J100" i="13"/>
  <c r="I101" i="13"/>
  <c r="J101" i="13"/>
  <c r="I102" i="13"/>
  <c r="I103" i="13"/>
  <c r="I104" i="13"/>
  <c r="J104" i="13"/>
  <c r="I105" i="13"/>
  <c r="J105" i="13"/>
  <c r="I106" i="13"/>
  <c r="I107" i="13"/>
  <c r="J107" i="13"/>
  <c r="I108" i="13"/>
  <c r="J108" i="13"/>
  <c r="I109" i="13"/>
  <c r="J109" i="13"/>
  <c r="I110" i="13"/>
  <c r="J110" i="13"/>
  <c r="I111" i="13"/>
  <c r="I112" i="13"/>
  <c r="I113" i="13"/>
  <c r="J113" i="13"/>
  <c r="I114" i="13"/>
  <c r="I115" i="13"/>
  <c r="J115" i="13"/>
  <c r="I116" i="13"/>
  <c r="J116" i="13"/>
  <c r="I117" i="13"/>
  <c r="I118" i="13"/>
  <c r="J118" i="13"/>
  <c r="I119" i="13"/>
  <c r="J119" i="13"/>
  <c r="I120" i="13"/>
  <c r="J120" i="13"/>
  <c r="I121" i="13"/>
  <c r="I122" i="13"/>
  <c r="J122" i="13"/>
  <c r="I123" i="13"/>
  <c r="I124" i="13"/>
  <c r="I125" i="13"/>
  <c r="J125" i="13"/>
  <c r="I126" i="13"/>
  <c r="J126" i="13"/>
  <c r="I127" i="13"/>
  <c r="J127" i="13"/>
  <c r="I128" i="13"/>
  <c r="J128" i="13"/>
  <c r="I129" i="13"/>
  <c r="I130" i="13"/>
  <c r="J130" i="13"/>
  <c r="I131" i="13"/>
  <c r="J131" i="13"/>
  <c r="I132" i="13"/>
  <c r="J132" i="13"/>
  <c r="I133" i="13"/>
  <c r="I134" i="13"/>
  <c r="J134" i="13"/>
  <c r="I135" i="13"/>
  <c r="I136" i="13"/>
  <c r="J136" i="13"/>
  <c r="I137" i="13"/>
  <c r="J137" i="13"/>
  <c r="I138" i="13"/>
  <c r="I139" i="13"/>
  <c r="I140" i="13"/>
  <c r="J140" i="13"/>
  <c r="I141" i="13"/>
  <c r="I142" i="13"/>
  <c r="I143" i="13"/>
  <c r="J143" i="13"/>
  <c r="I144" i="13"/>
  <c r="J144" i="13"/>
  <c r="I145" i="13"/>
  <c r="J145" i="13"/>
  <c r="I146" i="13"/>
  <c r="J146" i="13"/>
  <c r="I147" i="13"/>
  <c r="I148" i="13"/>
  <c r="I149" i="13"/>
  <c r="J149" i="13"/>
  <c r="I150" i="13"/>
  <c r="I151" i="13"/>
  <c r="I152" i="13"/>
  <c r="J152" i="13"/>
  <c r="I153" i="13"/>
  <c r="I154" i="13"/>
  <c r="J154" i="13"/>
  <c r="I155" i="13"/>
  <c r="J155" i="13"/>
  <c r="I156" i="13"/>
  <c r="I157" i="13"/>
  <c r="I158" i="13"/>
  <c r="J158" i="13"/>
  <c r="I159" i="13"/>
  <c r="J159" i="13"/>
  <c r="I160" i="13"/>
  <c r="I161" i="13"/>
  <c r="J161" i="13"/>
  <c r="I162" i="13"/>
  <c r="I163" i="13"/>
  <c r="J163" i="13"/>
  <c r="I164" i="13"/>
  <c r="J164" i="13"/>
  <c r="I165" i="13"/>
  <c r="J165" i="13"/>
  <c r="I166" i="13"/>
  <c r="I167" i="13"/>
  <c r="J167" i="13"/>
  <c r="I168" i="13"/>
  <c r="I169" i="13"/>
  <c r="I170" i="13"/>
  <c r="J170" i="13"/>
  <c r="I171" i="13"/>
  <c r="J171" i="13"/>
  <c r="I172" i="13"/>
  <c r="J172" i="13"/>
  <c r="I173" i="13"/>
  <c r="J173" i="13"/>
  <c r="I174" i="13"/>
  <c r="I175" i="13"/>
  <c r="I176" i="13"/>
  <c r="J176" i="13"/>
  <c r="I177" i="13"/>
  <c r="J177" i="13"/>
  <c r="I178" i="13"/>
  <c r="I179" i="13"/>
  <c r="J179" i="13"/>
  <c r="I180" i="13"/>
  <c r="I181" i="13"/>
  <c r="J181" i="13"/>
  <c r="I182" i="13"/>
  <c r="J182" i="13"/>
  <c r="I183" i="13"/>
  <c r="J183" i="13"/>
  <c r="I184" i="13"/>
  <c r="I185" i="13"/>
  <c r="J185" i="13"/>
  <c r="I186" i="13"/>
  <c r="J186" i="13"/>
  <c r="I187" i="13"/>
  <c r="I188" i="13"/>
  <c r="J188" i="13"/>
  <c r="I189" i="13"/>
  <c r="J189" i="13"/>
  <c r="I190" i="13"/>
  <c r="I191" i="13"/>
  <c r="J191" i="13"/>
  <c r="I192" i="13"/>
  <c r="J192" i="13"/>
  <c r="I193" i="13"/>
  <c r="I194" i="13"/>
  <c r="J194" i="13"/>
  <c r="I195" i="13"/>
  <c r="I196" i="13"/>
  <c r="I197" i="13"/>
  <c r="J197" i="13"/>
  <c r="I198" i="13"/>
  <c r="I199" i="13"/>
  <c r="I200" i="13"/>
  <c r="J200" i="13"/>
  <c r="I201" i="13"/>
  <c r="J201" i="13"/>
  <c r="I202" i="13"/>
  <c r="I203" i="13"/>
  <c r="J203" i="13"/>
  <c r="I204" i="13"/>
  <c r="I205" i="13"/>
  <c r="I206" i="13"/>
  <c r="J206" i="13"/>
  <c r="I207" i="13"/>
  <c r="J207" i="13"/>
  <c r="I208" i="13"/>
  <c r="J208" i="13"/>
  <c r="I209" i="13"/>
  <c r="J209" i="13"/>
  <c r="I210" i="13"/>
  <c r="I211" i="13"/>
  <c r="I212" i="13"/>
  <c r="J212" i="13"/>
  <c r="I213" i="13"/>
  <c r="J213" i="13"/>
  <c r="I214" i="13"/>
  <c r="I215" i="13"/>
  <c r="J215" i="13"/>
  <c r="I216" i="13"/>
  <c r="I217" i="13"/>
  <c r="I218" i="13"/>
  <c r="J218" i="13"/>
  <c r="I219" i="13"/>
  <c r="J219" i="13"/>
  <c r="I220" i="13"/>
  <c r="I221" i="13"/>
  <c r="J221" i="13"/>
  <c r="I222" i="13"/>
  <c r="I223" i="13"/>
  <c r="I224" i="13"/>
  <c r="J224" i="13"/>
  <c r="I225" i="13"/>
  <c r="J225" i="13"/>
  <c r="I226" i="13"/>
  <c r="I227" i="13"/>
  <c r="J227" i="13"/>
  <c r="I228" i="13"/>
  <c r="I229" i="13"/>
  <c r="I230" i="13"/>
  <c r="J230" i="13"/>
  <c r="I231" i="13"/>
  <c r="J231" i="13"/>
  <c r="I232" i="13"/>
  <c r="I233" i="13"/>
  <c r="J233" i="13"/>
  <c r="I234" i="13"/>
  <c r="J234" i="13"/>
  <c r="I235" i="13"/>
  <c r="I236" i="13"/>
  <c r="J236" i="13"/>
  <c r="I237" i="13"/>
  <c r="J237" i="13"/>
  <c r="I238" i="13"/>
  <c r="I239" i="13"/>
  <c r="J239" i="13"/>
  <c r="I240" i="13"/>
  <c r="I241" i="13"/>
  <c r="I242" i="13"/>
  <c r="J242" i="13"/>
  <c r="I243" i="13"/>
  <c r="I244" i="13"/>
  <c r="J244" i="13"/>
  <c r="I245" i="13"/>
  <c r="J245" i="13"/>
  <c r="I246" i="13"/>
  <c r="I247" i="13"/>
  <c r="J247" i="13"/>
  <c r="I248" i="13"/>
  <c r="J248" i="13"/>
  <c r="I249" i="13"/>
  <c r="J249" i="13"/>
  <c r="I5" i="13"/>
  <c r="F52" i="6"/>
  <c r="J42" i="13"/>
  <c r="J40" i="13"/>
  <c r="K51" i="1"/>
  <c r="L51" i="1"/>
  <c r="J51" i="1"/>
  <c r="I51" i="1"/>
  <c r="H51" i="1"/>
  <c r="K50" i="1"/>
  <c r="L50" i="1"/>
  <c r="J50" i="1"/>
  <c r="I50" i="1"/>
  <c r="H50" i="1"/>
  <c r="K49" i="1"/>
  <c r="L49" i="1"/>
  <c r="J49" i="1"/>
  <c r="I49" i="1"/>
  <c r="H49" i="1"/>
  <c r="K48" i="1"/>
  <c r="L48" i="1"/>
  <c r="J48" i="1"/>
  <c r="I48" i="1"/>
  <c r="H48" i="1"/>
  <c r="K47" i="1"/>
  <c r="L47" i="1"/>
  <c r="J47" i="1"/>
  <c r="I47" i="1"/>
  <c r="H47" i="1"/>
  <c r="K46" i="1"/>
  <c r="L46" i="1"/>
  <c r="J46" i="1"/>
  <c r="I46" i="1"/>
  <c r="H46" i="1"/>
  <c r="K45" i="1"/>
  <c r="L45" i="1"/>
  <c r="J45" i="1"/>
  <c r="R18" i="1"/>
  <c r="I45" i="1"/>
  <c r="H45" i="1"/>
  <c r="K44" i="1"/>
  <c r="L44" i="1"/>
  <c r="J44" i="1"/>
  <c r="I44" i="1"/>
  <c r="H44" i="1"/>
  <c r="K43" i="1"/>
  <c r="L43" i="1"/>
  <c r="J43" i="1"/>
  <c r="I43" i="1"/>
  <c r="H43" i="1"/>
  <c r="P18" i="1"/>
  <c r="K42" i="1"/>
  <c r="L42" i="1"/>
  <c r="J42" i="1"/>
  <c r="I42" i="1"/>
  <c r="H42" i="1"/>
  <c r="K41" i="1"/>
  <c r="L41" i="1"/>
  <c r="J41" i="1"/>
  <c r="I41" i="1"/>
  <c r="H41" i="1"/>
  <c r="K40" i="1"/>
  <c r="L40" i="1"/>
  <c r="J40" i="1"/>
  <c r="I40" i="1"/>
  <c r="H40" i="1"/>
  <c r="K39" i="1"/>
  <c r="L39" i="1"/>
  <c r="J39" i="1"/>
  <c r="I39" i="1"/>
  <c r="H39" i="1"/>
  <c r="K38" i="1"/>
  <c r="L38" i="1"/>
  <c r="J38" i="1"/>
  <c r="I38" i="1"/>
  <c r="H38" i="1"/>
  <c r="K37" i="1"/>
  <c r="L37" i="1"/>
  <c r="J37" i="1"/>
  <c r="I37" i="1"/>
  <c r="H37" i="1"/>
  <c r="K36" i="1"/>
  <c r="L36" i="1"/>
  <c r="J36" i="1"/>
  <c r="I36" i="1"/>
  <c r="H36" i="1"/>
  <c r="K35" i="1"/>
  <c r="L35" i="1"/>
  <c r="J35" i="1"/>
  <c r="I35" i="1"/>
  <c r="H35" i="1"/>
  <c r="K34" i="1"/>
  <c r="L34" i="1"/>
  <c r="J34" i="1"/>
  <c r="I34" i="1"/>
  <c r="H34" i="1"/>
  <c r="K33" i="1"/>
  <c r="L33" i="1"/>
  <c r="J33" i="1"/>
  <c r="R16" i="1"/>
  <c r="I33" i="1"/>
  <c r="H33" i="1"/>
  <c r="K32" i="1"/>
  <c r="L32" i="1"/>
  <c r="J32" i="1"/>
  <c r="I32" i="1"/>
  <c r="H32" i="1"/>
  <c r="K31" i="1"/>
  <c r="L31" i="1"/>
  <c r="J31" i="1"/>
  <c r="I31" i="1"/>
  <c r="H31" i="1"/>
  <c r="P16" i="1"/>
  <c r="K30" i="1"/>
  <c r="L30" i="1"/>
  <c r="J30" i="1"/>
  <c r="I30" i="1"/>
  <c r="Q14" i="1"/>
  <c r="H30" i="1"/>
  <c r="K29" i="1"/>
  <c r="L29" i="1"/>
  <c r="J29" i="1"/>
  <c r="R14" i="1"/>
  <c r="I29" i="1"/>
  <c r="H29" i="1"/>
  <c r="K28" i="1"/>
  <c r="L28" i="1"/>
  <c r="J28" i="1"/>
  <c r="I28" i="1"/>
  <c r="H28" i="1"/>
  <c r="K27" i="1"/>
  <c r="L27" i="1"/>
  <c r="J27" i="1"/>
  <c r="I27" i="1"/>
  <c r="H27" i="1"/>
  <c r="P13" i="1"/>
  <c r="K26" i="1"/>
  <c r="L26" i="1"/>
  <c r="J26" i="1"/>
  <c r="I26" i="1"/>
  <c r="H26" i="1"/>
  <c r="K25" i="1"/>
  <c r="L25" i="1"/>
  <c r="J25" i="1"/>
  <c r="R12" i="1"/>
  <c r="I25" i="1"/>
  <c r="H25" i="1"/>
  <c r="K24" i="1"/>
  <c r="L24" i="1"/>
  <c r="J24" i="1"/>
  <c r="I24" i="1"/>
  <c r="H24" i="1"/>
  <c r="K23" i="1"/>
  <c r="L23" i="1"/>
  <c r="J23" i="1"/>
  <c r="I23" i="1"/>
  <c r="H23" i="1"/>
  <c r="K22" i="1"/>
  <c r="L22" i="1"/>
  <c r="J22" i="1"/>
  <c r="I22" i="1"/>
  <c r="H22" i="1"/>
  <c r="K21" i="1"/>
  <c r="L21" i="1"/>
  <c r="J21" i="1"/>
  <c r="R11" i="1"/>
  <c r="I21" i="1"/>
  <c r="H21" i="1"/>
  <c r="K20" i="1"/>
  <c r="L20" i="1"/>
  <c r="J20" i="1"/>
  <c r="I20" i="1"/>
  <c r="H20" i="1"/>
  <c r="K19" i="1"/>
  <c r="L19" i="1"/>
  <c r="J19" i="1"/>
  <c r="I19" i="1"/>
  <c r="H19" i="1"/>
  <c r="P11" i="1"/>
  <c r="K18" i="1"/>
  <c r="L18" i="1"/>
  <c r="J18" i="1"/>
  <c r="I18" i="1"/>
  <c r="Q11" i="1"/>
  <c r="H18" i="1"/>
  <c r="K17" i="1"/>
  <c r="L17" i="1"/>
  <c r="J17" i="1"/>
  <c r="R10" i="1"/>
  <c r="I17" i="1"/>
  <c r="H17" i="1"/>
  <c r="K16" i="1"/>
  <c r="L16" i="1"/>
  <c r="J16" i="1"/>
  <c r="I16" i="1"/>
  <c r="H16" i="1"/>
  <c r="K15" i="1"/>
  <c r="L15" i="1"/>
  <c r="J15" i="1"/>
  <c r="I15" i="1"/>
  <c r="H15" i="1"/>
  <c r="K14" i="1"/>
  <c r="L14" i="1"/>
  <c r="J14" i="1"/>
  <c r="I14" i="1"/>
  <c r="H14" i="1"/>
  <c r="K13" i="1"/>
  <c r="L13" i="1"/>
  <c r="J13" i="1"/>
  <c r="I13" i="1"/>
  <c r="H13" i="1"/>
  <c r="K12" i="1"/>
  <c r="L12" i="1"/>
  <c r="J12" i="1"/>
  <c r="I12" i="1"/>
  <c r="H12" i="1"/>
  <c r="K11" i="1"/>
  <c r="L11" i="1"/>
  <c r="J11" i="1"/>
  <c r="I11" i="1"/>
  <c r="H11" i="1"/>
  <c r="K10" i="1"/>
  <c r="L10" i="1"/>
  <c r="J10" i="1"/>
  <c r="I10" i="1"/>
  <c r="H10" i="1"/>
  <c r="K9" i="1"/>
  <c r="L9" i="1"/>
  <c r="J9" i="1"/>
  <c r="R9" i="1"/>
  <c r="I9" i="1"/>
  <c r="H9" i="1"/>
  <c r="K8" i="1"/>
  <c r="L8" i="1"/>
  <c r="J8" i="1"/>
  <c r="I8" i="1"/>
  <c r="H8" i="1"/>
  <c r="K7" i="1"/>
  <c r="L7" i="1"/>
  <c r="J7" i="1"/>
  <c r="I7" i="1"/>
  <c r="H7" i="1"/>
  <c r="K6" i="1"/>
  <c r="L6" i="1"/>
  <c r="J6" i="1"/>
  <c r="I6" i="1"/>
  <c r="Q9" i="1"/>
  <c r="H6" i="1"/>
  <c r="K5" i="1"/>
  <c r="L5" i="1"/>
  <c r="J5" i="1"/>
  <c r="I5" i="1"/>
  <c r="H5" i="1"/>
  <c r="Q18" i="1"/>
  <c r="P17" i="1"/>
  <c r="Q16" i="1"/>
  <c r="R13" i="1"/>
  <c r="P12" i="1"/>
  <c r="Q12" i="1"/>
  <c r="Q10" i="1"/>
  <c r="J39" i="13"/>
  <c r="J66" i="13"/>
  <c r="J63" i="13"/>
  <c r="J60" i="13"/>
  <c r="J58" i="13"/>
  <c r="J57" i="13"/>
  <c r="J52" i="13"/>
  <c r="J51" i="13"/>
  <c r="J49" i="13"/>
  <c r="J48" i="13"/>
  <c r="J45" i="13"/>
  <c r="J43" i="13"/>
  <c r="J41" i="13"/>
  <c r="J37" i="13"/>
  <c r="J35" i="13"/>
  <c r="J34" i="13"/>
  <c r="J31" i="13"/>
  <c r="J30" i="13"/>
  <c r="J29" i="13"/>
  <c r="J28" i="13"/>
  <c r="J25" i="13"/>
  <c r="J24" i="13"/>
  <c r="J23" i="13"/>
  <c r="J22" i="13"/>
  <c r="J19" i="13"/>
  <c r="J18" i="13"/>
  <c r="J17" i="13"/>
  <c r="J13" i="13"/>
  <c r="J12" i="13"/>
  <c r="J11" i="13"/>
  <c r="J10" i="13"/>
  <c r="J7" i="13"/>
  <c r="J5" i="13"/>
  <c r="J70" i="13"/>
  <c r="J72" i="13"/>
  <c r="J76" i="13"/>
  <c r="J78" i="13"/>
  <c r="J81" i="13"/>
  <c r="J84" i="13"/>
  <c r="J87" i="13"/>
  <c r="J88" i="13"/>
  <c r="J93" i="13"/>
  <c r="J94" i="13"/>
  <c r="J97" i="13"/>
  <c r="J99" i="13"/>
  <c r="J102" i="13"/>
  <c r="J103" i="13"/>
  <c r="J106" i="13"/>
  <c r="J111" i="13"/>
  <c r="J112" i="13"/>
  <c r="J114" i="13"/>
  <c r="J117" i="13"/>
  <c r="J121" i="13"/>
  <c r="J123" i="13"/>
  <c r="J124" i="13"/>
  <c r="J129" i="13"/>
  <c r="J133" i="13"/>
  <c r="J135" i="13"/>
  <c r="J138" i="13"/>
  <c r="J139" i="13"/>
  <c r="J141" i="13"/>
  <c r="J142" i="13"/>
  <c r="J147" i="13"/>
  <c r="J148" i="13"/>
  <c r="J150" i="13"/>
  <c r="J151" i="13"/>
  <c r="J153" i="13"/>
  <c r="J156" i="13"/>
  <c r="J157" i="13"/>
  <c r="D34" i="6"/>
  <c r="F49" i="6" s="1"/>
  <c r="P8" i="1"/>
  <c r="F126" i="1"/>
  <c r="H52" i="1"/>
  <c r="I52" i="1"/>
  <c r="J52" i="1"/>
  <c r="K52" i="1"/>
  <c r="L52" i="1"/>
  <c r="H53" i="1"/>
  <c r="I53" i="1"/>
  <c r="J53" i="1"/>
  <c r="K53" i="1"/>
  <c r="L53" i="1"/>
  <c r="H54" i="1"/>
  <c r="I54" i="1"/>
  <c r="J54" i="1"/>
  <c r="K54" i="1"/>
  <c r="L54" i="1"/>
  <c r="H55" i="1"/>
  <c r="I55" i="1"/>
  <c r="J55" i="1"/>
  <c r="K55" i="1"/>
  <c r="L55" i="1"/>
  <c r="H56" i="1"/>
  <c r="I56" i="1"/>
  <c r="J56" i="1"/>
  <c r="K56" i="1"/>
  <c r="L56" i="1"/>
  <c r="O658" i="9"/>
  <c r="O644" i="9"/>
  <c r="O630" i="9"/>
  <c r="O616" i="9"/>
  <c r="O602" i="9"/>
  <c r="O588" i="9"/>
  <c r="O574" i="9"/>
  <c r="O560" i="9"/>
  <c r="O546" i="9"/>
  <c r="O532" i="9"/>
  <c r="O518" i="9"/>
  <c r="O504" i="9"/>
  <c r="O490" i="9"/>
  <c r="O476" i="9"/>
  <c r="O462" i="9"/>
  <c r="O448" i="9"/>
  <c r="O434" i="9"/>
  <c r="O420" i="9"/>
  <c r="O406" i="9"/>
  <c r="O392" i="9"/>
  <c r="O378" i="9"/>
  <c r="O364" i="9"/>
  <c r="O350" i="9"/>
  <c r="O336" i="9"/>
  <c r="O322" i="9"/>
  <c r="O308" i="9"/>
  <c r="O294" i="9"/>
  <c r="O280" i="9"/>
  <c r="O266" i="9"/>
  <c r="O252" i="9"/>
  <c r="O238" i="9"/>
  <c r="O224" i="9"/>
  <c r="O210" i="9"/>
  <c r="O196" i="9"/>
  <c r="O182" i="9"/>
  <c r="O168" i="9"/>
  <c r="O154" i="9"/>
  <c r="O140" i="9"/>
  <c r="O126" i="9"/>
  <c r="O112" i="9"/>
  <c r="O98" i="9"/>
  <c r="O84" i="9"/>
  <c r="O70" i="9"/>
  <c r="O56" i="9"/>
  <c r="O42" i="9"/>
  <c r="O28" i="9"/>
  <c r="O14" i="9"/>
  <c r="J190" i="13"/>
  <c r="J193" i="13"/>
  <c r="J195" i="13"/>
  <c r="J196" i="13"/>
  <c r="J198" i="13"/>
  <c r="J199" i="13"/>
  <c r="J202" i="13"/>
  <c r="J204" i="13"/>
  <c r="J205" i="13"/>
  <c r="J210" i="13"/>
  <c r="J211" i="13"/>
  <c r="J214" i="13"/>
  <c r="J216" i="13"/>
  <c r="J217" i="13"/>
  <c r="J220" i="13"/>
  <c r="J222" i="13"/>
  <c r="J223" i="13"/>
  <c r="J226" i="13"/>
  <c r="J228" i="13"/>
  <c r="J229" i="13"/>
  <c r="J232" i="13"/>
  <c r="J235" i="13"/>
  <c r="H105" i="1"/>
  <c r="I105" i="1"/>
  <c r="J105" i="1"/>
  <c r="K105" i="1"/>
  <c r="L105" i="1"/>
  <c r="H106" i="1"/>
  <c r="I106" i="1"/>
  <c r="J106" i="1"/>
  <c r="K106" i="1"/>
  <c r="L106" i="1"/>
  <c r="H107" i="1"/>
  <c r="I107" i="1"/>
  <c r="J107" i="1"/>
  <c r="K107" i="1"/>
  <c r="L107" i="1"/>
  <c r="H108" i="1"/>
  <c r="I108" i="1"/>
  <c r="J108" i="1"/>
  <c r="K108" i="1"/>
  <c r="L108" i="1"/>
  <c r="H109" i="1"/>
  <c r="I109" i="1"/>
  <c r="J109" i="1"/>
  <c r="K109" i="1"/>
  <c r="L109" i="1"/>
  <c r="H110" i="1"/>
  <c r="I110" i="1"/>
  <c r="J110" i="1"/>
  <c r="K110" i="1"/>
  <c r="L110" i="1"/>
  <c r="H111" i="1"/>
  <c r="I111" i="1"/>
  <c r="J111" i="1"/>
  <c r="K111" i="1"/>
  <c r="L111" i="1"/>
  <c r="H112" i="1"/>
  <c r="I112" i="1"/>
  <c r="J112" i="1"/>
  <c r="K112" i="1"/>
  <c r="L112" i="1"/>
  <c r="H113" i="1"/>
  <c r="I113" i="1"/>
  <c r="J113" i="1"/>
  <c r="K113" i="1"/>
  <c r="L113" i="1"/>
  <c r="H114" i="1"/>
  <c r="I114" i="1"/>
  <c r="J114" i="1"/>
  <c r="K114" i="1"/>
  <c r="L114" i="1"/>
  <c r="H115" i="1"/>
  <c r="I115" i="1"/>
  <c r="J115" i="1"/>
  <c r="K115" i="1"/>
  <c r="L115" i="1"/>
  <c r="H116" i="1"/>
  <c r="I116" i="1"/>
  <c r="J116" i="1"/>
  <c r="K116" i="1"/>
  <c r="L116" i="1"/>
  <c r="H117" i="1"/>
  <c r="I117" i="1"/>
  <c r="J117" i="1"/>
  <c r="K117" i="1"/>
  <c r="L117" i="1"/>
  <c r="H118" i="1"/>
  <c r="I118" i="1"/>
  <c r="J118" i="1"/>
  <c r="K118" i="1"/>
  <c r="L118" i="1"/>
  <c r="G250" i="13"/>
  <c r="J246" i="13"/>
  <c r="J243" i="13"/>
  <c r="J241" i="13"/>
  <c r="J240" i="13"/>
  <c r="J238" i="13"/>
  <c r="J187" i="13"/>
  <c r="J184" i="13"/>
  <c r="J180" i="13"/>
  <c r="J178" i="13"/>
  <c r="J175" i="13"/>
  <c r="J174" i="13"/>
  <c r="J169" i="13"/>
  <c r="J168" i="13"/>
  <c r="J166" i="13"/>
  <c r="J162" i="13"/>
  <c r="J160" i="13"/>
  <c r="O54" i="13"/>
  <c r="O53" i="13"/>
  <c r="O52" i="13"/>
  <c r="O51" i="13"/>
  <c r="O50" i="13"/>
  <c r="O49" i="13"/>
  <c r="O48" i="13"/>
  <c r="R43" i="13"/>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19" i="1"/>
  <c r="I120" i="1"/>
  <c r="I121" i="1"/>
  <c r="I122" i="1"/>
  <c r="I123" i="1"/>
  <c r="I124" i="1"/>
  <c r="I125"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19" i="1"/>
  <c r="H120" i="1"/>
  <c r="H121" i="1"/>
  <c r="H122" i="1"/>
  <c r="H123" i="1"/>
  <c r="H124" i="1"/>
  <c r="H125" i="1"/>
  <c r="J94" i="1"/>
  <c r="K94" i="1"/>
  <c r="L94" i="1"/>
  <c r="J95" i="1"/>
  <c r="K95" i="1"/>
  <c r="L95" i="1"/>
  <c r="J96" i="1"/>
  <c r="K96" i="1"/>
  <c r="L96" i="1"/>
  <c r="J97" i="1"/>
  <c r="K97" i="1"/>
  <c r="L97" i="1"/>
  <c r="J98" i="1"/>
  <c r="K98" i="1"/>
  <c r="L98" i="1"/>
  <c r="J99" i="1"/>
  <c r="K99" i="1"/>
  <c r="L99" i="1"/>
  <c r="J100" i="1"/>
  <c r="K100" i="1"/>
  <c r="L100" i="1"/>
  <c r="J101" i="1"/>
  <c r="K101" i="1"/>
  <c r="L101" i="1"/>
  <c r="J102" i="1"/>
  <c r="K102" i="1"/>
  <c r="L102" i="1"/>
  <c r="J103" i="1"/>
  <c r="K103" i="1"/>
  <c r="L103" i="1"/>
  <c r="J104" i="1"/>
  <c r="K104" i="1"/>
  <c r="L104" i="1"/>
  <c r="K57" i="1"/>
  <c r="L57" i="1"/>
  <c r="K58" i="1"/>
  <c r="L58" i="1"/>
  <c r="K59" i="1"/>
  <c r="L59" i="1"/>
  <c r="K60" i="1"/>
  <c r="L60" i="1"/>
  <c r="K61" i="1"/>
  <c r="L61" i="1"/>
  <c r="K62" i="1"/>
  <c r="L62" i="1"/>
  <c r="K63" i="1"/>
  <c r="L63" i="1"/>
  <c r="K64" i="1"/>
  <c r="L64" i="1"/>
  <c r="K65" i="1"/>
  <c r="L65" i="1"/>
  <c r="K66" i="1"/>
  <c r="L66" i="1"/>
  <c r="K67" i="1"/>
  <c r="L67" i="1"/>
  <c r="K68" i="1"/>
  <c r="L68" i="1"/>
  <c r="K69" i="1"/>
  <c r="L69" i="1"/>
  <c r="K70" i="1"/>
  <c r="L70" i="1"/>
  <c r="K71" i="1"/>
  <c r="L71" i="1"/>
  <c r="K72" i="1"/>
  <c r="L72" i="1"/>
  <c r="K73" i="1"/>
  <c r="L73" i="1"/>
  <c r="K74" i="1"/>
  <c r="L74" i="1"/>
  <c r="K75" i="1"/>
  <c r="L75" i="1"/>
  <c r="K76" i="1"/>
  <c r="L76" i="1"/>
  <c r="K77" i="1"/>
  <c r="L77" i="1"/>
  <c r="K78" i="1"/>
  <c r="L78" i="1"/>
  <c r="K79" i="1"/>
  <c r="L79" i="1"/>
  <c r="K80" i="1"/>
  <c r="L80" i="1"/>
  <c r="K81" i="1"/>
  <c r="L81" i="1"/>
  <c r="K82" i="1"/>
  <c r="L82" i="1"/>
  <c r="K83" i="1"/>
  <c r="L83" i="1"/>
  <c r="K84" i="1"/>
  <c r="L84" i="1"/>
  <c r="K85" i="1"/>
  <c r="L85" i="1"/>
  <c r="K86" i="1"/>
  <c r="L86" i="1"/>
  <c r="K87" i="1"/>
  <c r="L87" i="1"/>
  <c r="K88" i="1"/>
  <c r="L88" i="1"/>
  <c r="K89" i="1"/>
  <c r="L89" i="1"/>
  <c r="K90" i="1"/>
  <c r="L90" i="1"/>
  <c r="K91" i="1"/>
  <c r="L91" i="1"/>
  <c r="K92" i="1"/>
  <c r="L92" i="1"/>
  <c r="K93" i="1"/>
  <c r="L93" i="1"/>
  <c r="K119" i="1"/>
  <c r="L119" i="1"/>
  <c r="K120" i="1"/>
  <c r="L120" i="1"/>
  <c r="K121" i="1"/>
  <c r="L121" i="1"/>
  <c r="K122" i="1"/>
  <c r="L122" i="1"/>
  <c r="K123" i="1"/>
  <c r="L123" i="1"/>
  <c r="K124" i="1"/>
  <c r="L124" i="1"/>
  <c r="K125" i="1"/>
  <c r="L125" i="1"/>
  <c r="J57" i="1"/>
  <c r="J58" i="1"/>
  <c r="J59" i="1"/>
  <c r="J60" i="1"/>
  <c r="J61" i="1"/>
  <c r="J62" i="1"/>
  <c r="J63" i="1"/>
  <c r="J64" i="1"/>
  <c r="J65" i="1"/>
  <c r="J66" i="1"/>
  <c r="J67" i="1"/>
  <c r="J68" i="1"/>
  <c r="J69" i="1"/>
  <c r="J70" i="1"/>
  <c r="J71" i="1"/>
  <c r="J72" i="1"/>
  <c r="J73" i="1"/>
  <c r="J74" i="1"/>
  <c r="J75" i="1"/>
  <c r="J76" i="1"/>
  <c r="J77" i="1"/>
  <c r="J78" i="1"/>
  <c r="J79" i="1"/>
  <c r="J80" i="1"/>
  <c r="J81" i="1"/>
  <c r="J82" i="1"/>
  <c r="J83" i="1"/>
  <c r="J84" i="1"/>
  <c r="J85" i="1"/>
  <c r="J86" i="1"/>
  <c r="J87" i="1"/>
  <c r="J88" i="1"/>
  <c r="J89" i="1"/>
  <c r="J90" i="1"/>
  <c r="J91" i="1"/>
  <c r="J92" i="1"/>
  <c r="J93" i="1"/>
  <c r="J119" i="1"/>
  <c r="J120" i="1"/>
  <c r="J121" i="1"/>
  <c r="J122" i="1"/>
  <c r="J123" i="1"/>
  <c r="J124" i="1"/>
  <c r="J125" i="1"/>
  <c r="R15" i="1"/>
  <c r="Q8" i="1"/>
  <c r="Q13" i="1"/>
  <c r="Q15" i="1"/>
  <c r="P9" i="1"/>
  <c r="P14" i="1"/>
  <c r="P15" i="1"/>
  <c r="R17" i="1"/>
  <c r="R8" i="1"/>
  <c r="Q17" i="1"/>
  <c r="P10" i="1"/>
  <c r="O46" i="13"/>
  <c r="S37" i="13"/>
  <c r="O56" i="13"/>
  <c r="O47" i="13"/>
  <c r="O55" i="13"/>
  <c r="O45" i="13"/>
  <c r="J6" i="13"/>
  <c r="J8" i="13"/>
  <c r="S6" i="9"/>
  <c r="I250" i="13"/>
  <c r="J250" i="13"/>
  <c r="N11" i="13"/>
  <c r="N7" i="13"/>
  <c r="N12" i="13"/>
  <c r="O26" i="13"/>
  <c r="O13" i="13"/>
  <c r="N23" i="13"/>
  <c r="O24" i="13"/>
  <c r="N25" i="13"/>
  <c r="N27" i="13"/>
  <c r="O23" i="13"/>
  <c r="J252" i="13"/>
  <c r="N19" i="13"/>
  <c r="O22" i="13"/>
  <c r="N14" i="13"/>
  <c r="N24" i="13"/>
  <c r="O12" i="13"/>
  <c r="N15" i="13"/>
  <c r="O14" i="13"/>
  <c r="N22" i="13"/>
  <c r="O8" i="13"/>
  <c r="O16" i="13"/>
  <c r="O25" i="13"/>
  <c r="N29" i="13"/>
  <c r="O17" i="13"/>
  <c r="O29" i="13"/>
  <c r="O7" i="13"/>
  <c r="O19" i="13"/>
  <c r="N16" i="13"/>
  <c r="N17" i="13"/>
  <c r="O27" i="13"/>
  <c r="N26" i="13"/>
  <c r="N28" i="13"/>
  <c r="O9" i="13"/>
  <c r="N8" i="13"/>
  <c r="N10" i="13"/>
  <c r="N9" i="13"/>
  <c r="O11" i="13"/>
  <c r="O15" i="13"/>
  <c r="O28" i="13"/>
  <c r="O10" i="13"/>
  <c r="N13" i="13"/>
  <c r="L126" i="1"/>
  <c r="K126" i="1"/>
  <c r="L128" i="1"/>
  <c r="P20" i="1"/>
  <c r="O57" i="13"/>
  <c r="O58" i="13"/>
  <c r="O60" i="13"/>
  <c r="Q19" i="1"/>
  <c r="R19" i="1"/>
  <c r="O59" i="13"/>
  <c r="Q20" i="1"/>
  <c r="R21" i="1"/>
  <c r="Q22" i="1"/>
  <c r="P19" i="1"/>
  <c r="P22" i="1"/>
  <c r="R20" i="1"/>
  <c r="P21" i="1"/>
  <c r="R22" i="1"/>
  <c r="Q21" i="1"/>
  <c r="N21" i="13" l="1"/>
  <c r="O21" i="13"/>
  <c r="N20" i="13"/>
  <c r="O20" i="13"/>
  <c r="N18" i="13"/>
  <c r="N31" i="13" s="1"/>
  <c r="N32" i="13" s="1"/>
  <c r="O18" i="13"/>
  <c r="O31" i="13" s="1"/>
  <c r="O32" i="13" s="1"/>
</calcChain>
</file>

<file path=xl/sharedStrings.xml><?xml version="1.0" encoding="utf-8"?>
<sst xmlns="http://schemas.openxmlformats.org/spreadsheetml/2006/main" count="771" uniqueCount="141">
  <si>
    <t>Rechnungsnummer</t>
  </si>
  <si>
    <t>Kunde</t>
  </si>
  <si>
    <t>USt</t>
  </si>
  <si>
    <t>Bruttobetrag</t>
  </si>
  <si>
    <t>Summe</t>
  </si>
  <si>
    <t>Fortlaufende Nummer</t>
  </si>
  <si>
    <t>Büromiete</t>
  </si>
  <si>
    <t>Rechts- und Steuerberatung</t>
  </si>
  <si>
    <t>Übrige</t>
  </si>
  <si>
    <t>Kostenart</t>
  </si>
  <si>
    <t>Jahreswert netto</t>
  </si>
  <si>
    <t>Jahreswert brutto</t>
  </si>
  <si>
    <t>Vorsteuer</t>
  </si>
  <si>
    <t>Abschreibung</t>
  </si>
  <si>
    <t>Bezeichnung</t>
  </si>
  <si>
    <t>AHK</t>
  </si>
  <si>
    <t>AHK-Datum</t>
  </si>
  <si>
    <t>RBW 1.1.</t>
  </si>
  <si>
    <t>RBW 31.12.</t>
  </si>
  <si>
    <t>ND (Monate)</t>
  </si>
  <si>
    <t>Summe Abschreibungen</t>
  </si>
  <si>
    <t>Muster</t>
  </si>
  <si>
    <t>Nettobetrag</t>
  </si>
  <si>
    <t>USt-Netto</t>
  </si>
  <si>
    <t>Januar</t>
  </si>
  <si>
    <t>Februar</t>
  </si>
  <si>
    <t>März</t>
  </si>
  <si>
    <t>April</t>
  </si>
  <si>
    <t>Mai</t>
  </si>
  <si>
    <t>Juni</t>
  </si>
  <si>
    <t>Juli</t>
  </si>
  <si>
    <t>August</t>
  </si>
  <si>
    <t>September</t>
  </si>
  <si>
    <t>Oktober</t>
  </si>
  <si>
    <t>November</t>
  </si>
  <si>
    <t>Dezember</t>
  </si>
  <si>
    <t>I. Quartal</t>
  </si>
  <si>
    <t>II. Quartal</t>
  </si>
  <si>
    <t>III. Quartal</t>
  </si>
  <si>
    <t>IV. Quartal</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</si>
  <si>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</si>
  <si>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</si>
  <si>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</si>
  <si>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</si>
  <si>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</si>
  <si>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</si>
  <si>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</si>
  <si>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</si>
  <si>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</si>
  <si>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</si>
  <si>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</si>
  <si>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</si>
  <si>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</si>
  <si>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</si>
  <si>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</si>
  <si>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</si>
  <si>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</si>
  <si>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</si>
  <si>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</si>
  <si>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</si>
  <si>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</si>
  <si>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</si>
  <si>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</si>
  <si>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</si>
  <si>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</si>
  <si>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</si>
  <si>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</si>
  <si>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</si>
  <si>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</si>
  <si>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</si>
  <si>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</si>
  <si>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USt-Satz</t>
  </si>
  <si>
    <t>Vorsteuerabzugsbeträge</t>
  </si>
  <si>
    <t>Betrag</t>
  </si>
  <si>
    <t>(+) Zahlung / (-) Erstattung</t>
  </si>
  <si>
    <t>Umsätze (19% USt)</t>
  </si>
  <si>
    <t>Umsätze (7% USt)</t>
  </si>
  <si>
    <t>Umsätze (0% USt)</t>
  </si>
  <si>
    <t>Datum des Zahlungseingangs</t>
  </si>
  <si>
    <t>Datum des Zahlungsausgangs</t>
  </si>
  <si>
    <t>Lieferant/Dienstleister</t>
  </si>
  <si>
    <t>Waren- und Materialeinsatz</t>
  </si>
  <si>
    <t>Bewirtungsaufwendungen</t>
  </si>
  <si>
    <t>Kontrolle:</t>
  </si>
  <si>
    <t>Bezogene Fremdleistungen (Zuarbeiten)</t>
  </si>
  <si>
    <t>Ausgaben für eigenes Personal</t>
  </si>
  <si>
    <t>Telekommunikationsaufwendungen</t>
  </si>
  <si>
    <t>Reisekosten (ohne km-Pauschale und Verpflegungsmehraufwand)</t>
  </si>
  <si>
    <t>Bitte ausschließlich die grün markierten Felder ausfüllen! Zahlungen an das Finanzamt (+) / Erstattungen vom Finanzamt (-)</t>
  </si>
  <si>
    <t>…</t>
  </si>
  <si>
    <t>Datum des Reisebeginns</t>
  </si>
  <si>
    <t>Datum des Reiseendes</t>
  </si>
  <si>
    <t>Betrieblicher Anlass</t>
  </si>
  <si>
    <t>Anzahl der Tage mit Abwesenheit 24h</t>
  </si>
  <si>
    <t>Anzahl der gefahrenen Kilometer während der Reise</t>
  </si>
  <si>
    <t>km-Pauschale</t>
  </si>
  <si>
    <r>
      <t xml:space="preserve">Anzahl der Tage mit Abwesenheit </t>
    </r>
    <r>
      <rPr>
        <sz val="11"/>
        <color indexed="8"/>
        <rFont val="Calibri"/>
        <family val="2"/>
      </rPr>
      <t>≤</t>
    </r>
    <r>
      <rPr>
        <sz val="11"/>
        <color theme="1"/>
        <rFont val="Arial"/>
        <family val="2"/>
      </rPr>
      <t xml:space="preserve"> 8h</t>
    </r>
  </si>
  <si>
    <t>Ort</t>
  </si>
  <si>
    <t>Musterstadt</t>
  </si>
  <si>
    <t>Verpflegungsmehraufwendungen</t>
  </si>
  <si>
    <t>Bitte ausschließlich die grün markierten Felder ausfüllen! Die steuerlichen Tagessätze dürfen nur bei Auslandsreisen angepasst werden!</t>
  </si>
  <si>
    <t>Jahressummen</t>
  </si>
  <si>
    <t>Kilometerpauschale</t>
  </si>
  <si>
    <t>(Hin- und Rückfahrt; Angabe ohne Kommastellen)</t>
  </si>
  <si>
    <t>Hier werden ausschließlich Verpflegungsmehraufwendungen sowie km-Pauschalen erfasst! Rechnungen/Belege für Reisekosten sind im Sheet "Ausgaben" zu erfassen!</t>
  </si>
  <si>
    <t>für Vorjahr(e)</t>
  </si>
  <si>
    <t>Für das laufende Jahr:</t>
  </si>
  <si>
    <t>Anzahl der Tage mit Abwesenheit &gt;8h - 24h</t>
  </si>
  <si>
    <t>Fortlfd. Reise-Nr</t>
  </si>
  <si>
    <t>Muster Projekt XYZ - Kunde ABC</t>
  </si>
  <si>
    <t>in der Umsatzsteuervoranmeldung erfasst werden.</t>
  </si>
  <si>
    <t>Wenn keine Kleinunternehmereigenschaft vorliegt, müssen die Umsätze (0% USt)</t>
  </si>
  <si>
    <t>je nach Ursache / gesetzlicher Regelung weitergehend unterteilt und separat</t>
  </si>
  <si>
    <t>Abstimmung laut Steuerkonto:</t>
  </si>
  <si>
    <r>
      <t>(Zahlungszeitpunkt (</t>
    </r>
    <r>
      <rPr>
        <u/>
        <sz val="11"/>
        <color indexed="8"/>
        <rFont val="Arial"/>
        <family val="2"/>
      </rPr>
      <t>wann</t>
    </r>
    <r>
      <rPr>
        <sz val="11"/>
        <color theme="1"/>
        <rFont val="Arial"/>
        <family val="2"/>
      </rPr>
      <t xml:space="preserve">) ist entscheidend, </t>
    </r>
    <r>
      <rPr>
        <u/>
        <sz val="11"/>
        <color indexed="8"/>
        <rFont val="Arial"/>
        <family val="2"/>
      </rPr>
      <t>nicht für</t>
    </r>
    <r>
      <rPr>
        <sz val="11"/>
        <color theme="1"/>
        <rFont val="Arial"/>
        <family val="2"/>
      </rPr>
      <t xml:space="preserve"> welchen Zeitraum gezahlt wurde)</t>
    </r>
  </si>
  <si>
    <r>
      <t>(</t>
    </r>
    <r>
      <rPr>
        <u/>
        <sz val="11"/>
        <color indexed="8"/>
        <rFont val="Arial"/>
        <family val="2"/>
      </rPr>
      <t>für</t>
    </r>
    <r>
      <rPr>
        <sz val="11"/>
        <color theme="1"/>
        <rFont val="Arial"/>
        <family val="2"/>
      </rPr>
      <t xml:space="preserve"> den Zeitraum ist entscheidend, </t>
    </r>
    <r>
      <rPr>
        <u/>
        <sz val="11"/>
        <color indexed="8"/>
        <rFont val="Arial"/>
        <family val="2"/>
      </rPr>
      <t>nicht wann</t>
    </r>
    <r>
      <rPr>
        <sz val="11"/>
        <color theme="1"/>
        <rFont val="Arial"/>
        <family val="2"/>
      </rPr>
      <t xml:space="preserve"> gezahlt wurde)</t>
    </r>
  </si>
  <si>
    <r>
      <t xml:space="preserve">geleistete/erstattete USt-Zahlungen </t>
    </r>
    <r>
      <rPr>
        <u/>
        <sz val="11"/>
        <color indexed="8"/>
        <rFont val="Arial"/>
        <family val="2"/>
      </rPr>
      <t>im</t>
    </r>
    <r>
      <rPr>
        <sz val="11"/>
        <color theme="1"/>
        <rFont val="Arial"/>
        <family val="2"/>
      </rPr>
      <t xml:space="preserve"> Veranlagungszeitraum:</t>
    </r>
  </si>
  <si>
    <r>
      <t>geleistete/erstattete USt-Zahlungen</t>
    </r>
    <r>
      <rPr>
        <u/>
        <sz val="11"/>
        <color indexed="8"/>
        <rFont val="Arial"/>
        <family val="2"/>
      </rPr>
      <t xml:space="preserve"> für</t>
    </r>
    <r>
      <rPr>
        <sz val="11"/>
        <color theme="1"/>
        <rFont val="Arial"/>
        <family val="2"/>
      </rPr>
      <t xml:space="preserve"> Veranlagungszeitraum:</t>
    </r>
  </si>
  <si>
    <r>
      <t xml:space="preserve">Zahl-/Erstattungsdatum </t>
    </r>
    <r>
      <rPr>
        <b/>
        <u/>
        <sz val="11"/>
        <color indexed="8"/>
        <rFont val="Arial"/>
        <family val="2"/>
      </rPr>
      <t>im</t>
    </r>
    <r>
      <rPr>
        <b/>
        <sz val="11"/>
        <color indexed="8"/>
        <rFont val="Arial"/>
        <family val="2"/>
      </rPr>
      <t xml:space="preserve"> Veranlagungszeitraum</t>
    </r>
  </si>
  <si>
    <r>
      <t xml:space="preserve">Zahl-/Erstattungsdatum </t>
    </r>
    <r>
      <rPr>
        <b/>
        <u/>
        <sz val="11"/>
        <color indexed="8"/>
        <rFont val="Arial"/>
        <family val="2"/>
      </rPr>
      <t>nach dem</t>
    </r>
    <r>
      <rPr>
        <b/>
        <sz val="11"/>
        <color indexed="8"/>
        <rFont val="Arial"/>
        <family val="2"/>
      </rPr>
      <t xml:space="preserve"> Veranlagungszeitraum</t>
    </r>
  </si>
  <si>
    <t>Miete/Leasing für bewegliche Wirtschaftsgüter (ohne Kfz)</t>
  </si>
  <si>
    <t>Beiträge/Gebühren/Versicherungen</t>
  </si>
  <si>
    <t>Werbekosten</t>
  </si>
  <si>
    <t>Betriebs-Kfz (Leasingkosten)</t>
  </si>
  <si>
    <t>Betriebs-Kfz (Versicherung und Kfz-Steuern)</t>
  </si>
  <si>
    <t>Betriebs-Kfz (sonstige laufende Kosten)</t>
  </si>
  <si>
    <t>Fortbildungskosten (ohne Reisekosten)</t>
  </si>
  <si>
    <t>Abreisetag unabhängig von der Stundenanzahl der Abwesenheit</t>
  </si>
  <si>
    <t>eine Pauschale von jeweils 12 € für den An- und Abreisetag angesetzt</t>
  </si>
  <si>
    <t>werden.</t>
  </si>
  <si>
    <r>
      <t xml:space="preserve">Bei mehrtägigen Reisen </t>
    </r>
    <r>
      <rPr>
        <b/>
        <u/>
        <sz val="11"/>
        <color indexed="10"/>
        <rFont val="Arial"/>
        <family val="2"/>
      </rPr>
      <t>mit</t>
    </r>
    <r>
      <rPr>
        <b/>
        <sz val="11"/>
        <color indexed="10"/>
        <rFont val="Arial"/>
        <family val="2"/>
      </rPr>
      <t xml:space="preserve"> Übernachtung kann für den An- und</t>
    </r>
  </si>
  <si>
    <t>Sondervorauszahlung</t>
  </si>
  <si>
    <t>Bitte beachten Sie, dass diese Datei nicht GOBD-konform ist, da sie nicht unveränderbare Buchungen generiert. Daher besteht die Gefahr, dass die Finanzverwaltung das jährlich zu versteuernde Einkommen</t>
  </si>
  <si>
    <t>um bis zu 10% der Jahresumsatzerlöse auf Schätzbasis erhöht. Bitte ausschließlich die grün markierten Felder ausfüllen!</t>
  </si>
  <si>
    <t>Anlagegüter bis netto 800 EUR</t>
  </si>
  <si>
    <t>Anlagegüter über netto 800 EUR</t>
  </si>
  <si>
    <t>Instandhaltungsaufwendungen</t>
  </si>
  <si>
    <t>Laufende EDV-Kosten</t>
  </si>
  <si>
    <t>Arbeitsmittel (Bürobedarf, Porto, Fachliteratur)</t>
  </si>
  <si>
    <t>Geschenke über netto 50 EUR</t>
  </si>
  <si>
    <t>Geschenke bis netto 50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</si>
</sst>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quot;€&quot;"/>
    <numFmt numFmtId="165" formatCode="#,##0&quot; km&quot;"/>
    <numFmt numFmtId="166" formatCode="#,##0\ &quot;€&quot;&quot; je Tag&quot;"/>
    <numFmt numFmtId="167" formatCode="#,##0.00\ &quot;€&quot;&quot; je km&quot;"/>
  </numFmts>
  <fonts count="15" x14ac:knownFonts="1">
    <font>
      <sz val="11"/>
      <color theme="1"/>
      <name val="Arial"/>
      <family val="2"/>
    </font>
    <font>
      <sz val="10"/>
      <name val="Arial"/>
      <family val="2"/>
    </font>
    <font>
      <b/>
      <sz val="11"/>
      <color indexed="8"/>
      <name val="Arial"/>
      <family val="2"/>
    </font>
    <font>
      <sz val="8"/>
      <name val="Arial"/>
      <family val="2"/>
    </font>
    <font>
      <sz val="9"/>
      <name val="Arial"/>
      <family val="2"/>
    </font>
    <font>
      <sz val="11"/>
      <color indexed="8"/>
      <name val="Calibri"/>
      <family val="2"/>
    </font>
    <font>
      <u/>
      <sz val="11"/>
      <color indexed="8"/>
      <name val="Arial"/>
      <family val="2"/>
    </font>
    <font>
      <b/>
      <u/>
      <sz val="11"/>
      <color indexed="8"/>
      <name val="Arial"/>
      <family val="2"/>
    </font>
    <font>
      <b/>
      <sz val="11"/>
      <color indexed="10"/>
      <name val="Arial"/>
      <family val="2"/>
    </font>
    <font>
      <b/>
      <u/>
      <sz val="11"/>
      <color indexed="10"/>
      <name val="Arial"/>
      <family val="2"/>
    </font>
    <font>
      <b/>
      <sz val="11"/>
      <color theme="1"/>
      <name val="Arial"/>
      <family val="2"/>
    </font>
    <font>
      <sz val="9"/>
      <color theme="1"/>
      <name val="Arial"/>
      <family val="2"/>
    </font>
    <font>
      <b/>
      <sz val="11"/>
      <color rgb="FFFF0000"/>
      <name val="Arial"/>
      <family val="2"/>
    </font>
    <font>
      <sz val="8"/>
      <color theme="1"/>
      <name val="Arial"/>
      <family val="2"/>
    </font>
    <font>
      <i/>
      <sz val="10"/>
      <color theme="1"/>
      <name val="Arial"/>
      <family val="2"/>
    </font>
  </fonts>
  <fills count="8">
    <fill>
      <patternFill patternType="none"/>
    </fill>
    <fill>
      <patternFill patternType="gray125"/>
    </fill>
    <fill>
      <patternFill patternType="solid">
        <fgColor indexed="50"/>
        <bgColor indexed="64"/>
      </patternFill>
    </fill>
    <fill>
      <patternFill patternType="solid">
        <fgColor indexed="22"/>
        <bgColor indexed="64"/>
      </patternFill>
    </fill>
    <fill>
      <patternFill patternType="solid">
        <fgColor indexed="10"/>
        <bgColor indexed="64"/>
      </patternFill>
    </fill>
    <fill>
      <patternFill patternType="solid">
        <fgColor rgb="FFFFC000"/>
        <bgColor indexed="64"/>
      </patternFill>
    </fill>
    <fill>
      <patternFill patternType="solid">
        <fgColor rgb="FF92D050"/>
        <bgColor indexed="64"/>
      </patternFill>
    </fill>
    <fill>
      <patternFill patternType="solid">
        <fgColor rgb="FFFF99CC"/>
        <bgColor indexed="64"/>
      </patternFill>
    </fill>
  </fills>
  <borders count="59">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top style="medium">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cellStyleXfs>
  <cellXfs count="154">
    <xf numFmtId="0" fontId="0" fillId="0" borderId="0" xfId="0"/>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164" fontId="0" fillId="0" borderId="4" xfId="0" applyNumberFormat="1" applyBorder="1"/>
    <xf numFmtId="164" fontId="0" fillId="0" borderId="5" xfId="0" applyNumberFormat="1" applyBorder="1"/>
    <xf numFmtId="0" fontId="0" fillId="2" borderId="6" xfId="0" applyFill="1" applyBorder="1"/>
    <xf numFmtId="164" fontId="0" fillId="2" borderId="6" xfId="0" applyNumberFormat="1" applyFill="1" applyBorder="1"/>
    <xf numFmtId="0" fontId="0" fillId="2" borderId="7" xfId="0" applyFill="1" applyBorder="1"/>
    <xf numFmtId="164" fontId="0" fillId="2" borderId="7" xfId="0" applyNumberFormat="1" applyFill="1" applyBorder="1"/>
    <xf numFmtId="0" fontId="2" fillId="0" borderId="8" xfId="0" applyFont="1" applyBorder="1" applyAlignment="1">
      <alignment horizontal="center"/>
    </xf>
    <xf numFmtId="0" fontId="0" fillId="2" borderId="9" xfId="0" applyFill="1" applyBorder="1"/>
    <xf numFmtId="0" fontId="0" fillId="2" borderId="10" xfId="0" applyFill="1" applyBorder="1"/>
    <xf numFmtId="14" fontId="0" fillId="2" borderId="0" xfId="0" applyNumberFormat="1" applyFill="1" applyBorder="1"/>
    <xf numFmtId="0" fontId="2" fillId="0" borderId="11" xfId="0" applyFont="1" applyBorder="1"/>
    <xf numFmtId="164" fontId="2" fillId="0" borderId="12" xfId="0" applyNumberFormat="1" applyFont="1" applyBorder="1"/>
    <xf numFmtId="164" fontId="2" fillId="0" borderId="13" xfId="0" applyNumberFormat="1" applyFont="1" applyBorder="1"/>
    <xf numFmtId="16" fontId="1" fillId="3" borderId="14" xfId="1" applyNumberFormat="1" applyFill="1" applyBorder="1" applyAlignment="1">
      <alignment horizontal="left"/>
    </xf>
    <xf numFmtId="16" fontId="1" fillId="3" borderId="15" xfId="1" applyNumberFormat="1" applyFill="1" applyBorder="1" applyAlignment="1">
      <alignment horizontal="left"/>
    </xf>
    <xf numFmtId="0" fontId="1" fillId="3" borderId="16" xfId="1" applyFill="1" applyBorder="1" applyAlignment="1">
      <alignment horizontal="left"/>
    </xf>
    <xf numFmtId="0" fontId="2" fillId="0" borderId="17" xfId="0" applyFont="1" applyBorder="1"/>
    <xf numFmtId="17" fontId="0" fillId="2" borderId="0" xfId="0" applyNumberFormat="1" applyFill="1" applyBorder="1"/>
    <xf numFmtId="0" fontId="2" fillId="0" borderId="0" xfId="0" applyFont="1"/>
    <xf numFmtId="4" fontId="0" fillId="0" borderId="0" xfId="0" applyNumberFormat="1"/>
    <xf numFmtId="4" fontId="2" fillId="0" borderId="0" xfId="0" applyNumberFormat="1" applyFont="1"/>
    <xf numFmtId="164" fontId="0" fillId="4" borderId="18" xfId="0" applyNumberFormat="1" applyFill="1" applyBorder="1"/>
    <xf numFmtId="164" fontId="0" fillId="4" borderId="19" xfId="0" applyNumberFormat="1" applyFill="1" applyBorder="1"/>
    <xf numFmtId="164" fontId="0" fillId="4" borderId="20" xfId="0" applyNumberFormat="1" applyFill="1" applyBorder="1"/>
    <xf numFmtId="164" fontId="0" fillId="4" borderId="4" xfId="0" applyNumberFormat="1" applyFill="1" applyBorder="1"/>
    <xf numFmtId="164" fontId="0" fillId="4" borderId="21" xfId="0" applyNumberFormat="1" applyFill="1" applyBorder="1"/>
    <xf numFmtId="164" fontId="0" fillId="4" borderId="5" xfId="0" applyNumberFormat="1" applyFill="1" applyBorder="1"/>
    <xf numFmtId="16" fontId="1" fillId="3" borderId="11" xfId="1" applyNumberFormat="1" applyFill="1" applyBorder="1" applyAlignment="1">
      <alignment horizontal="left"/>
    </xf>
    <xf numFmtId="164" fontId="0" fillId="0" borderId="17" xfId="0" applyNumberFormat="1" applyBorder="1"/>
    <xf numFmtId="164" fontId="0" fillId="0" borderId="12" xfId="0" applyNumberFormat="1" applyBorder="1"/>
    <xf numFmtId="0" fontId="2" fillId="0" borderId="0" xfId="0" applyFont="1" applyAlignment="1">
      <alignment horizontal="center"/>
    </xf>
    <xf numFmtId="0" fontId="0" fillId="2" borderId="0" xfId="0" applyFill="1"/>
    <xf numFmtId="4" fontId="0" fillId="2" borderId="0" xfId="0" applyNumberFormat="1" applyFill="1"/>
    <xf numFmtId="14" fontId="0" fillId="2" borderId="0" xfId="0" applyNumberFormat="1" applyFill="1"/>
    <xf numFmtId="0" fontId="2" fillId="2" borderId="0" xfId="0" applyFont="1" applyFill="1"/>
    <xf numFmtId="0" fontId="0" fillId="2" borderId="9" xfId="0" applyFill="1" applyBorder="1" applyAlignment="1">
      <alignment horizontal="right"/>
    </xf>
    <xf numFmtId="0" fontId="2" fillId="0" borderId="1" xfId="0" applyFont="1" applyBorder="1" applyAlignment="1">
      <alignment horizontal="centerContinuous"/>
    </xf>
    <xf numFmtId="9" fontId="0" fillId="0" borderId="0" xfId="0" applyNumberFormat="1"/>
    <xf numFmtId="10" fontId="0" fillId="2" borderId="6" xfId="0" applyNumberFormat="1" applyFill="1" applyBorder="1"/>
    <xf numFmtId="10" fontId="0" fillId="2" borderId="7" xfId="0" applyNumberFormat="1" applyFill="1" applyBorder="1"/>
    <xf numFmtId="17" fontId="0" fillId="2" borderId="22" xfId="0" applyNumberFormat="1" applyFill="1" applyBorder="1"/>
    <xf numFmtId="164" fontId="2" fillId="0" borderId="17" xfId="0" applyNumberFormat="1" applyFont="1" applyBorder="1"/>
    <xf numFmtId="14" fontId="0" fillId="2" borderId="22" xfId="0" applyNumberFormat="1" applyFill="1" applyBorder="1"/>
    <xf numFmtId="0" fontId="2" fillId="0" borderId="23" xfId="0" applyFont="1" applyBorder="1" applyAlignment="1">
      <alignment horizontal="center"/>
    </xf>
    <xf numFmtId="164" fontId="0" fillId="2" borderId="24" xfId="0" applyNumberFormat="1" applyFill="1" applyBorder="1"/>
    <xf numFmtId="164" fontId="2" fillId="0" borderId="25" xfId="0" applyNumberFormat="1" applyFont="1" applyBorder="1"/>
    <xf numFmtId="14" fontId="0" fillId="2" borderId="26" xfId="0" applyNumberFormat="1" applyFill="1" applyBorder="1"/>
    <xf numFmtId="0" fontId="2" fillId="0" borderId="27" xfId="0" applyFont="1" applyBorder="1" applyAlignment="1">
      <alignment horizontal="centerContinuous"/>
    </xf>
    <xf numFmtId="0" fontId="0" fillId="0" borderId="15" xfId="0" applyBorder="1"/>
    <xf numFmtId="0" fontId="0" fillId="0" borderId="16" xfId="0" applyBorder="1"/>
    <xf numFmtId="0" fontId="2" fillId="0" borderId="28" xfId="0" applyFont="1" applyBorder="1" applyAlignment="1">
      <alignment horizontal="centerContinuous"/>
    </xf>
    <xf numFmtId="0" fontId="2" fillId="0" borderId="29" xfId="0" applyFont="1" applyBorder="1" applyAlignment="1">
      <alignment horizontal="center"/>
    </xf>
    <xf numFmtId="0" fontId="2" fillId="0" borderId="30" xfId="0" applyFont="1" applyBorder="1" applyAlignment="1">
      <alignment horizontal="center"/>
    </xf>
    <xf numFmtId="9" fontId="2" fillId="0" borderId="1" xfId="0" applyNumberFormat="1" applyFont="1" applyBorder="1" applyAlignment="1">
      <alignment horizontal="center"/>
    </xf>
    <xf numFmtId="164" fontId="11" fillId="0" borderId="0" xfId="0" applyNumberFormat="1" applyFont="1"/>
    <xf numFmtId="0" fontId="0" fillId="2" borderId="0" xfId="0" applyFill="1" applyBorder="1" applyAlignment="1">
      <alignment horizontal="right"/>
    </xf>
    <xf numFmtId="0" fontId="0" fillId="2" borderId="31" xfId="0" applyFill="1" applyBorder="1" applyAlignment="1">
      <alignment horizontal="right"/>
    </xf>
    <xf numFmtId="0" fontId="12" fillId="0" borderId="0" xfId="0" applyFont="1"/>
    <xf numFmtId="16" fontId="0" fillId="2" borderId="0" xfId="0" applyNumberFormat="1" applyFill="1" applyBorder="1" applyAlignment="1">
      <alignment horizontal="right"/>
    </xf>
    <xf numFmtId="164" fontId="0" fillId="0" borderId="0" xfId="0" applyNumberFormat="1" applyFill="1" applyBorder="1"/>
    <xf numFmtId="0" fontId="0" fillId="0" borderId="20" xfId="0" applyBorder="1"/>
    <xf numFmtId="0" fontId="0" fillId="0" borderId="0" xfId="0" applyBorder="1"/>
    <xf numFmtId="0" fontId="0" fillId="0" borderId="32" xfId="0" applyBorder="1"/>
    <xf numFmtId="0" fontId="0" fillId="5" borderId="18" xfId="0" applyFill="1" applyBorder="1"/>
    <xf numFmtId="0" fontId="0" fillId="5" borderId="33" xfId="0" applyFill="1" applyBorder="1"/>
    <xf numFmtId="0" fontId="0" fillId="5" borderId="19" xfId="0" applyFill="1" applyBorder="1"/>
    <xf numFmtId="0" fontId="0" fillId="5" borderId="20" xfId="0" applyFill="1" applyBorder="1"/>
    <xf numFmtId="0" fontId="0" fillId="5" borderId="0" xfId="0" applyFill="1" applyBorder="1"/>
    <xf numFmtId="4" fontId="0" fillId="5" borderId="0" xfId="0" applyNumberFormat="1" applyFill="1" applyBorder="1"/>
    <xf numFmtId="4" fontId="0" fillId="5" borderId="4" xfId="0" applyNumberFormat="1" applyFill="1" applyBorder="1"/>
    <xf numFmtId="0" fontId="0" fillId="5" borderId="34" xfId="0" applyFill="1" applyBorder="1"/>
    <xf numFmtId="4" fontId="0" fillId="5" borderId="34" xfId="0" applyNumberFormat="1" applyFill="1" applyBorder="1"/>
    <xf numFmtId="4" fontId="0" fillId="5" borderId="35" xfId="0" applyNumberFormat="1" applyFill="1" applyBorder="1"/>
    <xf numFmtId="0" fontId="0" fillId="5" borderId="21" xfId="0" applyFill="1" applyBorder="1"/>
    <xf numFmtId="0" fontId="0" fillId="5" borderId="32" xfId="0" applyFill="1" applyBorder="1"/>
    <xf numFmtId="4" fontId="0" fillId="5" borderId="32" xfId="0" applyNumberFormat="1" applyFill="1" applyBorder="1"/>
    <xf numFmtId="4" fontId="0" fillId="5" borderId="5" xfId="0" applyNumberFormat="1" applyFill="1" applyBorder="1"/>
    <xf numFmtId="164" fontId="0" fillId="5" borderId="19" xfId="0" applyNumberFormat="1" applyFill="1" applyBorder="1"/>
    <xf numFmtId="164" fontId="0" fillId="5" borderId="4" xfId="0" applyNumberFormat="1" applyFill="1" applyBorder="1"/>
    <xf numFmtId="164" fontId="0" fillId="5" borderId="35" xfId="0" applyNumberFormat="1" applyFill="1" applyBorder="1"/>
    <xf numFmtId="164" fontId="0" fillId="5" borderId="5" xfId="0" applyNumberFormat="1" applyFill="1" applyBorder="1"/>
    <xf numFmtId="4" fontId="13" fillId="0" borderId="0" xfId="0" applyNumberFormat="1" applyFont="1"/>
    <xf numFmtId="0" fontId="11" fillId="0" borderId="0" xfId="0" applyFont="1" applyAlignment="1">
      <alignment horizontal="right"/>
    </xf>
    <xf numFmtId="164" fontId="11" fillId="0" borderId="0" xfId="0" applyNumberFormat="1" applyFont="1" applyFill="1"/>
    <xf numFmtId="16" fontId="4" fillId="0" borderId="0" xfId="1" applyNumberFormat="1" applyFont="1" applyFill="1" applyBorder="1" applyAlignment="1">
      <alignment horizontal="right"/>
    </xf>
    <xf numFmtId="0" fontId="0" fillId="0" borderId="0" xfId="0" applyAlignment="1">
      <alignment horizontal="right"/>
    </xf>
    <xf numFmtId="164" fontId="0" fillId="0" borderId="6" xfId="0" applyNumberFormat="1" applyFill="1" applyBorder="1"/>
    <xf numFmtId="0" fontId="0" fillId="0" borderId="0" xfId="0" applyFill="1" applyBorder="1" applyAlignment="1">
      <alignment horizontal="right"/>
    </xf>
    <xf numFmtId="0" fontId="0" fillId="0" borderId="33" xfId="0" applyBorder="1" applyAlignment="1">
      <alignment horizontal="centerContinuous"/>
    </xf>
    <xf numFmtId="0" fontId="0" fillId="0" borderId="19" xfId="0" applyBorder="1" applyAlignment="1">
      <alignment horizontal="centerContinuous"/>
    </xf>
    <xf numFmtId="0" fontId="0" fillId="0" borderId="0" xfId="0" applyFill="1" applyBorder="1"/>
    <xf numFmtId="0" fontId="0" fillId="0" borderId="20" xfId="0" applyFill="1" applyBorder="1" applyAlignment="1">
      <alignment horizontal="center"/>
    </xf>
    <xf numFmtId="0" fontId="0" fillId="0" borderId="4" xfId="0" applyFill="1" applyBorder="1"/>
    <xf numFmtId="0" fontId="0" fillId="0" borderId="0" xfId="0" applyBorder="1" applyAlignment="1">
      <alignment horizontal="right"/>
    </xf>
    <xf numFmtId="166" fontId="0" fillId="6" borderId="0" xfId="0" applyNumberFormat="1" applyFill="1" applyBorder="1"/>
    <xf numFmtId="0" fontId="0" fillId="6" borderId="4" xfId="0" applyFill="1" applyBorder="1"/>
    <xf numFmtId="165" fontId="0" fillId="6" borderId="4" xfId="0" applyNumberFormat="1" applyFill="1" applyBorder="1"/>
    <xf numFmtId="0" fontId="0" fillId="0" borderId="4" xfId="0" applyBorder="1"/>
    <xf numFmtId="0" fontId="0" fillId="0" borderId="21" xfId="0" applyBorder="1"/>
    <xf numFmtId="0" fontId="0" fillId="0" borderId="5" xfId="0" applyBorder="1"/>
    <xf numFmtId="0" fontId="10" fillId="0" borderId="0" xfId="0" applyFont="1" applyBorder="1"/>
    <xf numFmtId="0" fontId="10" fillId="0" borderId="0" xfId="0" applyFont="1" applyFill="1" applyBorder="1" applyAlignment="1">
      <alignment horizontal="right"/>
    </xf>
    <xf numFmtId="164" fontId="10" fillId="0" borderId="4" xfId="0" applyNumberFormat="1" applyFont="1" applyBorder="1"/>
    <xf numFmtId="0" fontId="0" fillId="6" borderId="36" xfId="0" applyFill="1" applyBorder="1" applyAlignment="1">
      <alignment horizontal="right"/>
    </xf>
    <xf numFmtId="0" fontId="0" fillId="6" borderId="29" xfId="0" applyFill="1" applyBorder="1" applyAlignment="1">
      <alignment horizontal="center"/>
    </xf>
    <xf numFmtId="0" fontId="0" fillId="6" borderId="37" xfId="0" applyFill="1" applyBorder="1" applyAlignment="1">
      <alignment horizontal="center"/>
    </xf>
    <xf numFmtId="167" fontId="0" fillId="0" borderId="0" xfId="0" applyNumberFormat="1" applyFill="1" applyBorder="1"/>
    <xf numFmtId="165" fontId="0" fillId="0" borderId="4" xfId="0" applyNumberFormat="1" applyFill="1" applyBorder="1"/>
    <xf numFmtId="0" fontId="2" fillId="0" borderId="38" xfId="0" applyFont="1" applyBorder="1" applyAlignment="1">
      <alignment horizontal="center"/>
    </xf>
    <xf numFmtId="0" fontId="2" fillId="0" borderId="39" xfId="0" applyFont="1" applyBorder="1" applyAlignment="1">
      <alignment horizontal="centerContinuous"/>
    </xf>
    <xf numFmtId="0" fontId="0" fillId="6" borderId="40" xfId="0" applyFill="1" applyBorder="1" applyAlignment="1">
      <alignment horizontal="center"/>
    </xf>
    <xf numFmtId="0" fontId="2" fillId="0" borderId="41" xfId="0" applyFont="1" applyBorder="1" applyAlignment="1">
      <alignment horizontal="centerContinuous"/>
    </xf>
    <xf numFmtId="0" fontId="2" fillId="0" borderId="33" xfId="0" applyFont="1" applyBorder="1" applyAlignment="1">
      <alignment horizontal="centerContinuous"/>
    </xf>
    <xf numFmtId="0" fontId="2" fillId="0" borderId="42" xfId="0" applyFont="1" applyBorder="1" applyAlignment="1">
      <alignment horizontal="centerContinuous"/>
    </xf>
    <xf numFmtId="0" fontId="0" fillId="6" borderId="43" xfId="0" applyFill="1" applyBorder="1" applyAlignment="1">
      <alignment horizontal="center"/>
    </xf>
    <xf numFmtId="0" fontId="10" fillId="5" borderId="44" xfId="0" applyFont="1" applyFill="1" applyBorder="1"/>
    <xf numFmtId="0" fontId="0" fillId="5" borderId="45" xfId="0" applyFill="1" applyBorder="1"/>
    <xf numFmtId="0" fontId="0" fillId="5" borderId="44" xfId="0" applyFill="1" applyBorder="1"/>
    <xf numFmtId="164" fontId="0" fillId="5" borderId="46" xfId="0" applyNumberFormat="1" applyFill="1" applyBorder="1"/>
    <xf numFmtId="0" fontId="0" fillId="5" borderId="47" xfId="0" applyFill="1" applyBorder="1"/>
    <xf numFmtId="164" fontId="0" fillId="5" borderId="48" xfId="0" applyNumberFormat="1" applyFill="1" applyBorder="1"/>
    <xf numFmtId="0" fontId="0" fillId="5" borderId="49" xfId="0" applyFill="1" applyBorder="1"/>
    <xf numFmtId="0" fontId="14" fillId="0" borderId="0" xfId="0" applyFont="1" applyFill="1" applyBorder="1" applyAlignment="1">
      <alignment horizontal="right"/>
    </xf>
    <xf numFmtId="0" fontId="0" fillId="0" borderId="15" xfId="0" applyBorder="1" applyAlignment="1">
      <alignment horizontal="left" indent="1"/>
    </xf>
    <xf numFmtId="14" fontId="0" fillId="0" borderId="26" xfId="0" applyNumberFormat="1" applyFill="1" applyBorder="1"/>
    <xf numFmtId="164" fontId="0" fillId="0" borderId="24" xfId="0" applyNumberFormat="1" applyFill="1" applyBorder="1"/>
    <xf numFmtId="0" fontId="0" fillId="0" borderId="50" xfId="0" applyBorder="1"/>
    <xf numFmtId="14" fontId="0" fillId="2" borderId="51" xfId="0" applyNumberFormat="1" applyFill="1" applyBorder="1"/>
    <xf numFmtId="164" fontId="0" fillId="2" borderId="52" xfId="0" applyNumberFormat="1" applyFill="1" applyBorder="1"/>
    <xf numFmtId="0" fontId="10" fillId="0" borderId="15" xfId="0" applyFont="1" applyBorder="1"/>
    <xf numFmtId="164" fontId="0" fillId="2" borderId="53" xfId="0" applyNumberFormat="1" applyFill="1" applyBorder="1"/>
    <xf numFmtId="0" fontId="13" fillId="0" borderId="0" xfId="0" applyFont="1" applyAlignment="1">
      <alignment horizontal="right"/>
    </xf>
    <xf numFmtId="0" fontId="10" fillId="0" borderId="0" xfId="0" applyFont="1" applyAlignment="1">
      <alignment horizontal="right"/>
    </xf>
    <xf numFmtId="0" fontId="2" fillId="0" borderId="54" xfId="0" applyFont="1" applyBorder="1" applyAlignment="1">
      <alignment horizontal="center" wrapText="1"/>
    </xf>
    <xf numFmtId="164" fontId="0" fillId="2" borderId="55" xfId="0" applyNumberFormat="1" applyFill="1" applyBorder="1"/>
    <xf numFmtId="0" fontId="12" fillId="0" borderId="33" xfId="0" applyFont="1" applyBorder="1" applyAlignment="1">
      <alignment horizontal="center"/>
    </xf>
    <xf numFmtId="0" fontId="12" fillId="7" borderId="18" xfId="0" applyFont="1" applyFill="1" applyBorder="1" applyAlignment="1">
      <alignment horizontal="centerContinuous"/>
    </xf>
    <xf numFmtId="0" fontId="12" fillId="7" borderId="33" xfId="0" applyFont="1" applyFill="1" applyBorder="1" applyAlignment="1">
      <alignment horizontal="centerContinuous"/>
    </xf>
    <xf numFmtId="0" fontId="12" fillId="7" borderId="19" xfId="0" applyFont="1" applyFill="1" applyBorder="1" applyAlignment="1">
      <alignment horizontal="centerContinuous"/>
    </xf>
    <xf numFmtId="0" fontId="12" fillId="7" borderId="20" xfId="0" applyFont="1" applyFill="1" applyBorder="1" applyAlignment="1">
      <alignment horizontal="centerContinuous"/>
    </xf>
    <xf numFmtId="0" fontId="12" fillId="7" borderId="0" xfId="0" applyFont="1" applyFill="1" applyBorder="1" applyAlignment="1">
      <alignment horizontal="centerContinuous"/>
    </xf>
    <xf numFmtId="0" fontId="12" fillId="7" borderId="4" xfId="0" applyFont="1" applyFill="1" applyBorder="1" applyAlignment="1">
      <alignment horizontal="centerContinuous"/>
    </xf>
    <xf numFmtId="0" fontId="12" fillId="7" borderId="21" xfId="0" applyFont="1" applyFill="1" applyBorder="1" applyAlignment="1">
      <alignment horizontal="centerContinuous"/>
    </xf>
    <xf numFmtId="0" fontId="12" fillId="7" borderId="32" xfId="0" applyFont="1" applyFill="1" applyBorder="1" applyAlignment="1">
      <alignment horizontal="centerContinuous"/>
    </xf>
    <xf numFmtId="0" fontId="12" fillId="7" borderId="5" xfId="0" applyFont="1" applyFill="1" applyBorder="1" applyAlignment="1">
      <alignment horizontal="centerContinuous"/>
    </xf>
    <xf numFmtId="2" fontId="0" fillId="0" borderId="0" xfId="0" applyNumberFormat="1"/>
    <xf numFmtId="167" fontId="0" fillId="6" borderId="0" xfId="0" applyNumberFormat="1" applyFill="1" applyBorder="1" applyAlignment="1">
      <alignment horizontal="right"/>
    </xf>
    <xf numFmtId="0" fontId="0" fillId="6" borderId="56" xfId="0" applyFill="1" applyBorder="1" applyAlignment="1"/>
    <xf numFmtId="0" fontId="0" fillId="0" borderId="57" xfId="0" applyBorder="1" applyAlignment="1"/>
    <xf numFmtId="0" fontId="0" fillId="0" borderId="58" xfId="0" applyBorder="1" applyAlignment="1"/>
  </cellXfs>
  <cellStyles count="2">
    <cellStyle name="Standard" xfId="0" builtinId="0"/>
    <cellStyle name="Standard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pageSetUpPr fitToPage="1"/>
  </sheetPr>
  <dimension ref="B1:R128"/>
  <sheetViews>
    <sheetView tabSelected="1" zoomScaleNormal="100" workbookViewId="0">
      <pane ySplit="4" topLeftCell="A5" activePane="bottomLeft" state="frozen"/>
      <selection pane="bottomLeft" activeCell="B5" sqref="B5"/>
    </sheetView>
  </sheetViews>
  <sheetFormatPr baseColWidth="10" defaultRowHeight="14.25" x14ac:dyDescent="0.2"/>
  <cols>
    <col min="1" max="1" width="3.625" customWidth="1"/>
    <col min="2" max="2" width="20.125" customWidth="1"/>
    <col min="3" max="3" width="4.625" customWidth="1"/>
    <col min="4" max="4" width="24" customWidth="1"/>
    <col min="5" max="5" width="23.125" customWidth="1"/>
    <col min="6" max="6" width="14.5" bestFit="1" customWidth="1"/>
    <col min="7" max="7" width="11" customWidth="1"/>
    <col min="8" max="10" width="11" hidden="1" customWidth="1"/>
    <col min="11" max="11" width="11.25" customWidth="1"/>
    <col min="12" max="12" width="15.375" bestFit="1" customWidth="1"/>
    <col min="13" max="13" width="3.625" customWidth="1"/>
    <col min="16" max="16" width="17.25" bestFit="1" customWidth="1"/>
    <col min="17" max="18" width="16.25" bestFit="1" customWidth="1"/>
  </cols>
  <sheetData>
    <row r="1" spans="2:18" ht="15" x14ac:dyDescent="0.25">
      <c r="B1" s="61" t="s">
        <v>132</v>
      </c>
    </row>
    <row r="2" spans="2:18" ht="15" x14ac:dyDescent="0.25">
      <c r="B2" s="61" t="s">
        <v>133</v>
      </c>
    </row>
    <row r="3" spans="2:18" ht="15" thickBot="1" x14ac:dyDescent="0.25"/>
    <row r="4" spans="2:18" ht="15" x14ac:dyDescent="0.25">
      <c r="B4" s="10" t="s">
        <v>0</v>
      </c>
      <c r="C4" s="40" t="s">
        <v>78</v>
      </c>
      <c r="D4" s="40"/>
      <c r="E4" s="3" t="s">
        <v>1</v>
      </c>
      <c r="F4" s="3" t="s">
        <v>3</v>
      </c>
      <c r="G4" s="3" t="s">
        <v>71</v>
      </c>
      <c r="H4" s="57">
        <v>0.19</v>
      </c>
      <c r="I4" s="57">
        <v>7.0000000000000007E-2</v>
      </c>
      <c r="J4" s="57">
        <v>0</v>
      </c>
      <c r="K4" s="1" t="s">
        <v>2</v>
      </c>
      <c r="L4" s="2" t="s">
        <v>22</v>
      </c>
    </row>
    <row r="5" spans="2:18" ht="15" thickBot="1" x14ac:dyDescent="0.25">
      <c r="B5" s="11"/>
      <c r="C5" s="59"/>
      <c r="D5" s="21"/>
      <c r="E5" s="6"/>
      <c r="F5" s="7"/>
      <c r="G5" s="42"/>
      <c r="H5" s="23">
        <f>IF(G5=0.19,F5/(1+G5),0)</f>
        <v>0</v>
      </c>
      <c r="I5" s="23">
        <f t="shared" ref="I5:I36" si="0">IF(G5=0.07,F5/(1+G5),0)</f>
        <v>0</v>
      </c>
      <c r="J5" s="23">
        <f t="shared" ref="J5:J36" si="1">IF(G5=0,F5,0)</f>
        <v>0</v>
      </c>
      <c r="K5" s="63">
        <f t="shared" ref="K5:K36" si="2">F5/(1+G5)*G5</f>
        <v>0</v>
      </c>
      <c r="L5" s="4">
        <f t="shared" ref="L5:L36" si="3">F5-K5</f>
        <v>0</v>
      </c>
    </row>
    <row r="6" spans="2:18" x14ac:dyDescent="0.2">
      <c r="B6" s="11"/>
      <c r="C6" s="59"/>
      <c r="D6" s="21"/>
      <c r="E6" s="6"/>
      <c r="F6" s="7"/>
      <c r="G6" s="42"/>
      <c r="H6" s="23">
        <f t="shared" ref="H6:H51" si="4">IF(G6=0.19,F6/(1+G6),0)</f>
        <v>0</v>
      </c>
      <c r="I6" s="23">
        <f t="shared" si="0"/>
        <v>0</v>
      </c>
      <c r="J6" s="23">
        <f t="shared" si="1"/>
        <v>0</v>
      </c>
      <c r="K6" s="63">
        <f t="shared" si="2"/>
        <v>0</v>
      </c>
      <c r="L6" s="4">
        <f t="shared" si="3"/>
        <v>0</v>
      </c>
      <c r="N6" s="67"/>
      <c r="O6" s="68"/>
      <c r="P6" s="68" t="s">
        <v>75</v>
      </c>
      <c r="Q6" s="68" t="s">
        <v>76</v>
      </c>
      <c r="R6" s="69" t="s">
        <v>77</v>
      </c>
    </row>
    <row r="7" spans="2:18" x14ac:dyDescent="0.2">
      <c r="B7" s="11"/>
      <c r="C7" s="59"/>
      <c r="D7" s="21"/>
      <c r="E7" s="6"/>
      <c r="F7" s="7"/>
      <c r="G7" s="42"/>
      <c r="H7" s="23">
        <f t="shared" si="4"/>
        <v>0</v>
      </c>
      <c r="I7" s="23">
        <f t="shared" si="0"/>
        <v>0</v>
      </c>
      <c r="J7" s="23">
        <f t="shared" si="1"/>
        <v>0</v>
      </c>
      <c r="K7" s="63">
        <f t="shared" si="2"/>
        <v>0</v>
      </c>
      <c r="L7" s="4">
        <f t="shared" si="3"/>
        <v>0</v>
      </c>
      <c r="N7" s="70" t="s">
        <v>23</v>
      </c>
      <c r="O7" s="71" t="s">
        <v>24</v>
      </c>
      <c r="P7" s="72">
        <f t="shared" ref="P7:P18" ca="1" si="5">SUMIF($D$5:$F$125,$O7,$H$5:$H$125)</f>
        <v>0</v>
      </c>
      <c r="Q7" s="72">
        <f t="shared" ref="Q7:Q18" ca="1" si="6">SUMIF($D$5:$F$125,$O7,$I$5:$I$125)</f>
        <v>0</v>
      </c>
      <c r="R7" s="73">
        <f t="shared" ref="R7:R18" ca="1" si="7">SUMIF($D$5:$F$125,$O7,$J$5:$J$125)</f>
        <v>0</v>
      </c>
    </row>
    <row r="8" spans="2:18" x14ac:dyDescent="0.2">
      <c r="B8" s="11"/>
      <c r="C8" s="59"/>
      <c r="D8" s="21"/>
      <c r="E8" s="6"/>
      <c r="F8" s="7"/>
      <c r="G8" s="42"/>
      <c r="H8" s="23">
        <f t="shared" si="4"/>
        <v>0</v>
      </c>
      <c r="I8" s="23">
        <f t="shared" si="0"/>
        <v>0</v>
      </c>
      <c r="J8" s="23">
        <f t="shared" si="1"/>
        <v>0</v>
      </c>
      <c r="K8" s="63">
        <f t="shared" si="2"/>
        <v>0</v>
      </c>
      <c r="L8" s="4">
        <f t="shared" si="3"/>
        <v>0</v>
      </c>
      <c r="N8" s="70"/>
      <c r="O8" s="71" t="s">
        <v>25</v>
      </c>
      <c r="P8" s="72">
        <f t="shared" ca="1" si="5"/>
        <v>0</v>
      </c>
      <c r="Q8" s="72">
        <f t="shared" ca="1" si="6"/>
        <v>0</v>
      </c>
      <c r="R8" s="73">
        <f t="shared" ca="1" si="7"/>
        <v>0</v>
      </c>
    </row>
    <row r="9" spans="2:18" x14ac:dyDescent="0.2">
      <c r="B9" s="11"/>
      <c r="C9" s="59"/>
      <c r="D9" s="21"/>
      <c r="E9" s="6"/>
      <c r="F9" s="7"/>
      <c r="G9" s="42"/>
      <c r="H9" s="23">
        <f t="shared" si="4"/>
        <v>0</v>
      </c>
      <c r="I9" s="23">
        <f t="shared" si="0"/>
        <v>0</v>
      </c>
      <c r="J9" s="23">
        <f t="shared" si="1"/>
        <v>0</v>
      </c>
      <c r="K9" s="63">
        <f t="shared" si="2"/>
        <v>0</v>
      </c>
      <c r="L9" s="4">
        <f t="shared" si="3"/>
        <v>0</v>
      </c>
      <c r="N9" s="70"/>
      <c r="O9" s="71" t="s">
        <v>26</v>
      </c>
      <c r="P9" s="72">
        <f t="shared" ca="1" si="5"/>
        <v>0</v>
      </c>
      <c r="Q9" s="72">
        <f t="shared" ca="1" si="6"/>
        <v>0</v>
      </c>
      <c r="R9" s="73">
        <f t="shared" ca="1" si="7"/>
        <v>0</v>
      </c>
    </row>
    <row r="10" spans="2:18" x14ac:dyDescent="0.2">
      <c r="B10" s="11"/>
      <c r="C10" s="59"/>
      <c r="D10" s="21"/>
      <c r="E10" s="6"/>
      <c r="F10" s="7"/>
      <c r="G10" s="42"/>
      <c r="H10" s="23">
        <f t="shared" si="4"/>
        <v>0</v>
      </c>
      <c r="I10" s="23">
        <f t="shared" si="0"/>
        <v>0</v>
      </c>
      <c r="J10" s="23">
        <f t="shared" si="1"/>
        <v>0</v>
      </c>
      <c r="K10" s="63">
        <f t="shared" si="2"/>
        <v>0</v>
      </c>
      <c r="L10" s="4">
        <f t="shared" si="3"/>
        <v>0</v>
      </c>
      <c r="N10" s="70"/>
      <c r="O10" s="71" t="s">
        <v>27</v>
      </c>
      <c r="P10" s="72">
        <f t="shared" ca="1" si="5"/>
        <v>0</v>
      </c>
      <c r="Q10" s="72">
        <f t="shared" ca="1" si="6"/>
        <v>0</v>
      </c>
      <c r="R10" s="73">
        <f t="shared" ca="1" si="7"/>
        <v>0</v>
      </c>
    </row>
    <row r="11" spans="2:18" x14ac:dyDescent="0.2">
      <c r="B11" s="11"/>
      <c r="C11" s="59"/>
      <c r="D11" s="21"/>
      <c r="E11" s="6"/>
      <c r="F11" s="7"/>
      <c r="G11" s="42"/>
      <c r="H11" s="23">
        <f t="shared" si="4"/>
        <v>0</v>
      </c>
      <c r="I11" s="23">
        <f t="shared" si="0"/>
        <v>0</v>
      </c>
      <c r="J11" s="23">
        <f t="shared" si="1"/>
        <v>0</v>
      </c>
      <c r="K11" s="63">
        <f t="shared" si="2"/>
        <v>0</v>
      </c>
      <c r="L11" s="4">
        <f t="shared" si="3"/>
        <v>0</v>
      </c>
      <c r="N11" s="70"/>
      <c r="O11" s="71" t="s">
        <v>28</v>
      </c>
      <c r="P11" s="72">
        <f t="shared" ca="1" si="5"/>
        <v>0</v>
      </c>
      <c r="Q11" s="72">
        <f t="shared" ca="1" si="6"/>
        <v>0</v>
      </c>
      <c r="R11" s="73">
        <f t="shared" ca="1" si="7"/>
        <v>0</v>
      </c>
    </row>
    <row r="12" spans="2:18" x14ac:dyDescent="0.2">
      <c r="B12" s="11"/>
      <c r="C12" s="59"/>
      <c r="D12" s="21"/>
      <c r="E12" s="6"/>
      <c r="F12" s="7"/>
      <c r="G12" s="42"/>
      <c r="H12" s="23">
        <f t="shared" si="4"/>
        <v>0</v>
      </c>
      <c r="I12" s="23">
        <f t="shared" si="0"/>
        <v>0</v>
      </c>
      <c r="J12" s="23">
        <f t="shared" si="1"/>
        <v>0</v>
      </c>
      <c r="K12" s="63">
        <f t="shared" si="2"/>
        <v>0</v>
      </c>
      <c r="L12" s="4">
        <f t="shared" si="3"/>
        <v>0</v>
      </c>
      <c r="N12" s="70"/>
      <c r="O12" s="71" t="s">
        <v>29</v>
      </c>
      <c r="P12" s="72">
        <f t="shared" ca="1" si="5"/>
        <v>0</v>
      </c>
      <c r="Q12" s="72">
        <f t="shared" ca="1" si="6"/>
        <v>0</v>
      </c>
      <c r="R12" s="73">
        <f t="shared" ca="1" si="7"/>
        <v>0</v>
      </c>
    </row>
    <row r="13" spans="2:18" x14ac:dyDescent="0.2">
      <c r="B13" s="11"/>
      <c r="C13" s="59"/>
      <c r="D13" s="21"/>
      <c r="E13" s="6"/>
      <c r="F13" s="7"/>
      <c r="G13" s="42"/>
      <c r="H13" s="23">
        <f t="shared" si="4"/>
        <v>0</v>
      </c>
      <c r="I13" s="23">
        <f t="shared" si="0"/>
        <v>0</v>
      </c>
      <c r="J13" s="23">
        <f t="shared" si="1"/>
        <v>0</v>
      </c>
      <c r="K13" s="63">
        <f t="shared" si="2"/>
        <v>0</v>
      </c>
      <c r="L13" s="4">
        <f t="shared" si="3"/>
        <v>0</v>
      </c>
      <c r="N13" s="70"/>
      <c r="O13" s="71" t="s">
        <v>30</v>
      </c>
      <c r="P13" s="72">
        <f t="shared" ca="1" si="5"/>
        <v>0</v>
      </c>
      <c r="Q13" s="72">
        <f t="shared" ca="1" si="6"/>
        <v>0</v>
      </c>
      <c r="R13" s="73">
        <f t="shared" ca="1" si="7"/>
        <v>0</v>
      </c>
    </row>
    <row r="14" spans="2:18" x14ac:dyDescent="0.2">
      <c r="B14" s="11"/>
      <c r="C14" s="59"/>
      <c r="D14" s="21"/>
      <c r="E14" s="6"/>
      <c r="F14" s="7"/>
      <c r="G14" s="42"/>
      <c r="H14" s="23">
        <f t="shared" si="4"/>
        <v>0</v>
      </c>
      <c r="I14" s="23">
        <f t="shared" si="0"/>
        <v>0</v>
      </c>
      <c r="J14" s="23">
        <f t="shared" si="1"/>
        <v>0</v>
      </c>
      <c r="K14" s="63">
        <f t="shared" si="2"/>
        <v>0</v>
      </c>
      <c r="L14" s="4">
        <f t="shared" si="3"/>
        <v>0</v>
      </c>
      <c r="N14" s="70"/>
      <c r="O14" s="71" t="s">
        <v>31</v>
      </c>
      <c r="P14" s="72">
        <f t="shared" ca="1" si="5"/>
        <v>0</v>
      </c>
      <c r="Q14" s="72">
        <f t="shared" ca="1" si="6"/>
        <v>0</v>
      </c>
      <c r="R14" s="73">
        <f t="shared" ca="1" si="7"/>
        <v>0</v>
      </c>
    </row>
    <row r="15" spans="2:18" x14ac:dyDescent="0.2">
      <c r="B15" s="11"/>
      <c r="C15" s="59"/>
      <c r="D15" s="21"/>
      <c r="E15" s="6"/>
      <c r="F15" s="7"/>
      <c r="G15" s="42"/>
      <c r="H15" s="23">
        <f t="shared" si="4"/>
        <v>0</v>
      </c>
      <c r="I15" s="23">
        <f t="shared" si="0"/>
        <v>0</v>
      </c>
      <c r="J15" s="23">
        <f t="shared" si="1"/>
        <v>0</v>
      </c>
      <c r="K15" s="63">
        <f t="shared" si="2"/>
        <v>0</v>
      </c>
      <c r="L15" s="4">
        <f t="shared" si="3"/>
        <v>0</v>
      </c>
      <c r="N15" s="70"/>
      <c r="O15" s="71" t="s">
        <v>32</v>
      </c>
      <c r="P15" s="72">
        <f t="shared" ca="1" si="5"/>
        <v>0</v>
      </c>
      <c r="Q15" s="72">
        <f t="shared" ca="1" si="6"/>
        <v>0</v>
      </c>
      <c r="R15" s="73">
        <f t="shared" ca="1" si="7"/>
        <v>0</v>
      </c>
    </row>
    <row r="16" spans="2:18" x14ac:dyDescent="0.2">
      <c r="B16" s="11"/>
      <c r="C16" s="59"/>
      <c r="D16" s="21"/>
      <c r="E16" s="6"/>
      <c r="F16" s="7"/>
      <c r="G16" s="42"/>
      <c r="H16" s="23">
        <f t="shared" si="4"/>
        <v>0</v>
      </c>
      <c r="I16" s="23">
        <f t="shared" si="0"/>
        <v>0</v>
      </c>
      <c r="J16" s="23">
        <f t="shared" si="1"/>
        <v>0</v>
      </c>
      <c r="K16" s="63">
        <f t="shared" si="2"/>
        <v>0</v>
      </c>
      <c r="L16" s="4">
        <f t="shared" si="3"/>
        <v>0</v>
      </c>
      <c r="N16" s="70"/>
      <c r="O16" s="71" t="s">
        <v>33</v>
      </c>
      <c r="P16" s="72">
        <f t="shared" ca="1" si="5"/>
        <v>0</v>
      </c>
      <c r="Q16" s="72">
        <f t="shared" ca="1" si="6"/>
        <v>0</v>
      </c>
      <c r="R16" s="73">
        <f t="shared" ca="1" si="7"/>
        <v>0</v>
      </c>
    </row>
    <row r="17" spans="2:18" x14ac:dyDescent="0.2">
      <c r="B17" s="11"/>
      <c r="C17" s="59"/>
      <c r="D17" s="21"/>
      <c r="E17" s="6"/>
      <c r="F17" s="7"/>
      <c r="G17" s="42"/>
      <c r="H17" s="23">
        <f t="shared" si="4"/>
        <v>0</v>
      </c>
      <c r="I17" s="23">
        <f t="shared" si="0"/>
        <v>0</v>
      </c>
      <c r="J17" s="23">
        <f t="shared" si="1"/>
        <v>0</v>
      </c>
      <c r="K17" s="63">
        <f t="shared" si="2"/>
        <v>0</v>
      </c>
      <c r="L17" s="4">
        <f t="shared" si="3"/>
        <v>0</v>
      </c>
      <c r="N17" s="70"/>
      <c r="O17" s="71" t="s">
        <v>34</v>
      </c>
      <c r="P17" s="72">
        <f t="shared" ca="1" si="5"/>
        <v>0</v>
      </c>
      <c r="Q17" s="72">
        <f t="shared" ca="1" si="6"/>
        <v>0</v>
      </c>
      <c r="R17" s="73">
        <f t="shared" ca="1" si="7"/>
        <v>0</v>
      </c>
    </row>
    <row r="18" spans="2:18" x14ac:dyDescent="0.2">
      <c r="B18" s="11"/>
      <c r="C18" s="59"/>
      <c r="D18" s="21"/>
      <c r="E18" s="6"/>
      <c r="F18" s="7"/>
      <c r="G18" s="42"/>
      <c r="H18" s="23">
        <f t="shared" si="4"/>
        <v>0</v>
      </c>
      <c r="I18" s="23">
        <f t="shared" si="0"/>
        <v>0</v>
      </c>
      <c r="J18" s="23">
        <f t="shared" si="1"/>
        <v>0</v>
      </c>
      <c r="K18" s="63">
        <f t="shared" si="2"/>
        <v>0</v>
      </c>
      <c r="L18" s="4">
        <f t="shared" si="3"/>
        <v>0</v>
      </c>
      <c r="N18" s="70"/>
      <c r="O18" s="74" t="s">
        <v>35</v>
      </c>
      <c r="P18" s="75">
        <f t="shared" ca="1" si="5"/>
        <v>0</v>
      </c>
      <c r="Q18" s="75">
        <f t="shared" ca="1" si="6"/>
        <v>0</v>
      </c>
      <c r="R18" s="76">
        <f t="shared" ca="1" si="7"/>
        <v>0</v>
      </c>
    </row>
    <row r="19" spans="2:18" x14ac:dyDescent="0.2">
      <c r="B19" s="11"/>
      <c r="C19" s="59"/>
      <c r="D19" s="21"/>
      <c r="E19" s="6"/>
      <c r="F19" s="7"/>
      <c r="G19" s="42"/>
      <c r="H19" s="23">
        <f t="shared" si="4"/>
        <v>0</v>
      </c>
      <c r="I19" s="23">
        <f t="shared" si="0"/>
        <v>0</v>
      </c>
      <c r="J19" s="23">
        <f t="shared" si="1"/>
        <v>0</v>
      </c>
      <c r="K19" s="63">
        <f t="shared" si="2"/>
        <v>0</v>
      </c>
      <c r="L19" s="4">
        <f t="shared" si="3"/>
        <v>0</v>
      </c>
      <c r="N19" s="70"/>
      <c r="O19" s="71" t="s">
        <v>36</v>
      </c>
      <c r="P19" s="72">
        <f ca="1">SUM(P7:P9)</f>
        <v>0</v>
      </c>
      <c r="Q19" s="72">
        <f ca="1">SUM(Q7:Q9)</f>
        <v>0</v>
      </c>
      <c r="R19" s="73">
        <f ca="1">SUM(R7:R9)</f>
        <v>0</v>
      </c>
    </row>
    <row r="20" spans="2:18" x14ac:dyDescent="0.2">
      <c r="B20" s="11"/>
      <c r="C20" s="59"/>
      <c r="D20" s="21"/>
      <c r="E20" s="6"/>
      <c r="F20" s="7"/>
      <c r="G20" s="42"/>
      <c r="H20" s="23">
        <f t="shared" si="4"/>
        <v>0</v>
      </c>
      <c r="I20" s="23">
        <f t="shared" si="0"/>
        <v>0</v>
      </c>
      <c r="J20" s="23">
        <f t="shared" si="1"/>
        <v>0</v>
      </c>
      <c r="K20" s="63">
        <f t="shared" si="2"/>
        <v>0</v>
      </c>
      <c r="L20" s="4">
        <f t="shared" si="3"/>
        <v>0</v>
      </c>
      <c r="N20" s="70"/>
      <c r="O20" s="71" t="s">
        <v>37</v>
      </c>
      <c r="P20" s="72">
        <f ca="1">SUM(P10:P12)</f>
        <v>0</v>
      </c>
      <c r="Q20" s="72">
        <f ca="1">SUM(Q10:Q12)</f>
        <v>0</v>
      </c>
      <c r="R20" s="73">
        <f ca="1">SUM(R10:R12)</f>
        <v>0</v>
      </c>
    </row>
    <row r="21" spans="2:18" x14ac:dyDescent="0.2">
      <c r="B21" s="11"/>
      <c r="C21" s="59"/>
      <c r="D21" s="21"/>
      <c r="E21" s="6"/>
      <c r="F21" s="7"/>
      <c r="G21" s="42"/>
      <c r="H21" s="23">
        <f t="shared" si="4"/>
        <v>0</v>
      </c>
      <c r="I21" s="23">
        <f t="shared" si="0"/>
        <v>0</v>
      </c>
      <c r="J21" s="23">
        <f t="shared" si="1"/>
        <v>0</v>
      </c>
      <c r="K21" s="63">
        <f t="shared" si="2"/>
        <v>0</v>
      </c>
      <c r="L21" s="4">
        <f t="shared" si="3"/>
        <v>0</v>
      </c>
      <c r="N21" s="70"/>
      <c r="O21" s="71" t="s">
        <v>38</v>
      </c>
      <c r="P21" s="72">
        <f ca="1">SUM(P13:P15)</f>
        <v>0</v>
      </c>
      <c r="Q21" s="72">
        <f ca="1">SUM(Q13:Q15)</f>
        <v>0</v>
      </c>
      <c r="R21" s="73">
        <f ca="1">SUM(R13:R15)</f>
        <v>0</v>
      </c>
    </row>
    <row r="22" spans="2:18" ht="15" thickBot="1" x14ac:dyDescent="0.25">
      <c r="B22" s="11"/>
      <c r="C22" s="59"/>
      <c r="D22" s="21"/>
      <c r="E22" s="6"/>
      <c r="F22" s="7"/>
      <c r="G22" s="42"/>
      <c r="H22" s="23">
        <f t="shared" si="4"/>
        <v>0</v>
      </c>
      <c r="I22" s="23">
        <f t="shared" si="0"/>
        <v>0</v>
      </c>
      <c r="J22" s="23">
        <f t="shared" si="1"/>
        <v>0</v>
      </c>
      <c r="K22" s="63">
        <f t="shared" si="2"/>
        <v>0</v>
      </c>
      <c r="L22" s="4">
        <f t="shared" si="3"/>
        <v>0</v>
      </c>
      <c r="N22" s="77"/>
      <c r="O22" s="78" t="s">
        <v>39</v>
      </c>
      <c r="P22" s="79">
        <f ca="1">SUM(P16:P18)</f>
        <v>0</v>
      </c>
      <c r="Q22" s="79">
        <f ca="1">SUM(Q16:Q18)</f>
        <v>0</v>
      </c>
      <c r="R22" s="80">
        <f ca="1">SUM(R16:R18)</f>
        <v>0</v>
      </c>
    </row>
    <row r="23" spans="2:18" x14ac:dyDescent="0.2">
      <c r="B23" s="11"/>
      <c r="C23" s="59"/>
      <c r="D23" s="21"/>
      <c r="E23" s="6"/>
      <c r="F23" s="7"/>
      <c r="G23" s="42"/>
      <c r="H23" s="23">
        <f t="shared" si="4"/>
        <v>0</v>
      </c>
      <c r="I23" s="23">
        <f t="shared" si="0"/>
        <v>0</v>
      </c>
      <c r="J23" s="23">
        <f t="shared" si="1"/>
        <v>0</v>
      </c>
      <c r="K23" s="63">
        <f t="shared" si="2"/>
        <v>0</v>
      </c>
      <c r="L23" s="4">
        <f t="shared" si="3"/>
        <v>0</v>
      </c>
    </row>
    <row r="24" spans="2:18" ht="15" x14ac:dyDescent="0.25">
      <c r="B24" s="11"/>
      <c r="C24" s="59"/>
      <c r="D24" s="21"/>
      <c r="E24" s="6"/>
      <c r="F24" s="7"/>
      <c r="G24" s="42"/>
      <c r="H24" s="23">
        <f t="shared" si="4"/>
        <v>0</v>
      </c>
      <c r="I24" s="23">
        <f t="shared" si="0"/>
        <v>0</v>
      </c>
      <c r="J24" s="23">
        <f t="shared" si="1"/>
        <v>0</v>
      </c>
      <c r="K24" s="63">
        <f t="shared" si="2"/>
        <v>0</v>
      </c>
      <c r="L24" s="4">
        <f t="shared" si="3"/>
        <v>0</v>
      </c>
      <c r="N24" s="61" t="s">
        <v>111</v>
      </c>
    </row>
    <row r="25" spans="2:18" ht="15" x14ac:dyDescent="0.25">
      <c r="B25" s="11"/>
      <c r="C25" s="59"/>
      <c r="D25" s="21"/>
      <c r="E25" s="6"/>
      <c r="F25" s="7"/>
      <c r="G25" s="42"/>
      <c r="H25" s="23">
        <f t="shared" si="4"/>
        <v>0</v>
      </c>
      <c r="I25" s="23">
        <f t="shared" si="0"/>
        <v>0</v>
      </c>
      <c r="J25" s="23">
        <f t="shared" si="1"/>
        <v>0</v>
      </c>
      <c r="K25" s="63">
        <f t="shared" si="2"/>
        <v>0</v>
      </c>
      <c r="L25" s="4">
        <f t="shared" si="3"/>
        <v>0</v>
      </c>
      <c r="N25" s="61" t="s">
        <v>112</v>
      </c>
    </row>
    <row r="26" spans="2:18" ht="15" x14ac:dyDescent="0.25">
      <c r="B26" s="11"/>
      <c r="C26" s="59"/>
      <c r="D26" s="21"/>
      <c r="E26" s="6"/>
      <c r="F26" s="7"/>
      <c r="G26" s="42"/>
      <c r="H26" s="23">
        <f t="shared" si="4"/>
        <v>0</v>
      </c>
      <c r="I26" s="23">
        <f t="shared" si="0"/>
        <v>0</v>
      </c>
      <c r="J26" s="23">
        <f t="shared" si="1"/>
        <v>0</v>
      </c>
      <c r="K26" s="63">
        <f t="shared" si="2"/>
        <v>0</v>
      </c>
      <c r="L26" s="4">
        <f t="shared" si="3"/>
        <v>0</v>
      </c>
      <c r="N26" s="61" t="s">
        <v>110</v>
      </c>
    </row>
    <row r="27" spans="2:18" x14ac:dyDescent="0.2">
      <c r="B27" s="11"/>
      <c r="C27" s="59"/>
      <c r="D27" s="21"/>
      <c r="E27" s="6"/>
      <c r="F27" s="7"/>
      <c r="G27" s="42"/>
      <c r="H27" s="23">
        <f t="shared" si="4"/>
        <v>0</v>
      </c>
      <c r="I27" s="23">
        <f t="shared" si="0"/>
        <v>0</v>
      </c>
      <c r="J27" s="23">
        <f t="shared" si="1"/>
        <v>0</v>
      </c>
      <c r="K27" s="63">
        <f t="shared" si="2"/>
        <v>0</v>
      </c>
      <c r="L27" s="4">
        <f t="shared" si="3"/>
        <v>0</v>
      </c>
    </row>
    <row r="28" spans="2:18" x14ac:dyDescent="0.2">
      <c r="B28" s="11"/>
      <c r="C28" s="59"/>
      <c r="D28" s="21"/>
      <c r="E28" s="6"/>
      <c r="F28" s="7"/>
      <c r="G28" s="42"/>
      <c r="H28" s="23">
        <f t="shared" si="4"/>
        <v>0</v>
      </c>
      <c r="I28" s="23">
        <f t="shared" si="0"/>
        <v>0</v>
      </c>
      <c r="J28" s="23">
        <f t="shared" si="1"/>
        <v>0</v>
      </c>
      <c r="K28" s="63">
        <f t="shared" si="2"/>
        <v>0</v>
      </c>
      <c r="L28" s="4">
        <f t="shared" si="3"/>
        <v>0</v>
      </c>
    </row>
    <row r="29" spans="2:18" x14ac:dyDescent="0.2">
      <c r="B29" s="11"/>
      <c r="C29" s="59"/>
      <c r="D29" s="21"/>
      <c r="E29" s="6"/>
      <c r="F29" s="7"/>
      <c r="G29" s="42"/>
      <c r="H29" s="23">
        <f t="shared" si="4"/>
        <v>0</v>
      </c>
      <c r="I29" s="23">
        <f t="shared" si="0"/>
        <v>0</v>
      </c>
      <c r="J29" s="23">
        <f t="shared" si="1"/>
        <v>0</v>
      </c>
      <c r="K29" s="63">
        <f t="shared" si="2"/>
        <v>0</v>
      </c>
      <c r="L29" s="4">
        <f t="shared" si="3"/>
        <v>0</v>
      </c>
    </row>
    <row r="30" spans="2:18" x14ac:dyDescent="0.2">
      <c r="B30" s="11"/>
      <c r="C30" s="59"/>
      <c r="D30" s="21"/>
      <c r="E30" s="6"/>
      <c r="F30" s="7"/>
      <c r="G30" s="42"/>
      <c r="H30" s="23">
        <f t="shared" si="4"/>
        <v>0</v>
      </c>
      <c r="I30" s="23">
        <f t="shared" si="0"/>
        <v>0</v>
      </c>
      <c r="J30" s="23">
        <f t="shared" si="1"/>
        <v>0</v>
      </c>
      <c r="K30" s="63">
        <f t="shared" si="2"/>
        <v>0</v>
      </c>
      <c r="L30" s="4">
        <f t="shared" si="3"/>
        <v>0</v>
      </c>
    </row>
    <row r="31" spans="2:18" x14ac:dyDescent="0.2">
      <c r="B31" s="11"/>
      <c r="C31" s="59"/>
      <c r="D31" s="21"/>
      <c r="E31" s="6"/>
      <c r="F31" s="7"/>
      <c r="G31" s="42"/>
      <c r="H31" s="23">
        <f t="shared" si="4"/>
        <v>0</v>
      </c>
      <c r="I31" s="23">
        <f t="shared" si="0"/>
        <v>0</v>
      </c>
      <c r="J31" s="23">
        <f t="shared" si="1"/>
        <v>0</v>
      </c>
      <c r="K31" s="63">
        <f t="shared" si="2"/>
        <v>0</v>
      </c>
      <c r="L31" s="4">
        <f t="shared" si="3"/>
        <v>0</v>
      </c>
    </row>
    <row r="32" spans="2:18" x14ac:dyDescent="0.2">
      <c r="B32" s="11"/>
      <c r="C32" s="59"/>
      <c r="D32" s="21"/>
      <c r="E32" s="6"/>
      <c r="F32" s="7"/>
      <c r="G32" s="42"/>
      <c r="H32" s="23">
        <f t="shared" si="4"/>
        <v>0</v>
      </c>
      <c r="I32" s="23">
        <f t="shared" si="0"/>
        <v>0</v>
      </c>
      <c r="J32" s="23">
        <f t="shared" si="1"/>
        <v>0</v>
      </c>
      <c r="K32" s="63">
        <f t="shared" si="2"/>
        <v>0</v>
      </c>
      <c r="L32" s="4">
        <f t="shared" si="3"/>
        <v>0</v>
      </c>
    </row>
    <row r="33" spans="2:12" x14ac:dyDescent="0.2">
      <c r="B33" s="11"/>
      <c r="C33" s="59"/>
      <c r="D33" s="21"/>
      <c r="E33" s="6"/>
      <c r="F33" s="7"/>
      <c r="G33" s="42"/>
      <c r="H33" s="23">
        <f t="shared" si="4"/>
        <v>0</v>
      </c>
      <c r="I33" s="23">
        <f t="shared" si="0"/>
        <v>0</v>
      </c>
      <c r="J33" s="23">
        <f t="shared" si="1"/>
        <v>0</v>
      </c>
      <c r="K33" s="63">
        <f t="shared" si="2"/>
        <v>0</v>
      </c>
      <c r="L33" s="4">
        <f t="shared" si="3"/>
        <v>0</v>
      </c>
    </row>
    <row r="34" spans="2:12" x14ac:dyDescent="0.2">
      <c r="B34" s="11"/>
      <c r="C34" s="59"/>
      <c r="D34" s="21"/>
      <c r="E34" s="6"/>
      <c r="F34" s="7"/>
      <c r="G34" s="42"/>
      <c r="H34" s="23">
        <f t="shared" si="4"/>
        <v>0</v>
      </c>
      <c r="I34" s="23">
        <f t="shared" si="0"/>
        <v>0</v>
      </c>
      <c r="J34" s="23">
        <f t="shared" si="1"/>
        <v>0</v>
      </c>
      <c r="K34" s="63">
        <f t="shared" si="2"/>
        <v>0</v>
      </c>
      <c r="L34" s="4">
        <f t="shared" si="3"/>
        <v>0</v>
      </c>
    </row>
    <row r="35" spans="2:12" x14ac:dyDescent="0.2">
      <c r="B35" s="11"/>
      <c r="C35" s="59"/>
      <c r="D35" s="21"/>
      <c r="E35" s="6"/>
      <c r="F35" s="7"/>
      <c r="G35" s="42"/>
      <c r="H35" s="23">
        <f t="shared" si="4"/>
        <v>0</v>
      </c>
      <c r="I35" s="23">
        <f t="shared" si="0"/>
        <v>0</v>
      </c>
      <c r="J35" s="23">
        <f t="shared" si="1"/>
        <v>0</v>
      </c>
      <c r="K35" s="63">
        <f t="shared" si="2"/>
        <v>0</v>
      </c>
      <c r="L35" s="4">
        <f t="shared" si="3"/>
        <v>0</v>
      </c>
    </row>
    <row r="36" spans="2:12" x14ac:dyDescent="0.2">
      <c r="B36" s="11"/>
      <c r="C36" s="59"/>
      <c r="D36" s="21"/>
      <c r="E36" s="6"/>
      <c r="F36" s="7"/>
      <c r="G36" s="42"/>
      <c r="H36" s="23">
        <f t="shared" si="4"/>
        <v>0</v>
      </c>
      <c r="I36" s="23">
        <f t="shared" si="0"/>
        <v>0</v>
      </c>
      <c r="J36" s="23">
        <f t="shared" si="1"/>
        <v>0</v>
      </c>
      <c r="K36" s="63">
        <f t="shared" si="2"/>
        <v>0</v>
      </c>
      <c r="L36" s="4">
        <f t="shared" si="3"/>
        <v>0</v>
      </c>
    </row>
    <row r="37" spans="2:12" x14ac:dyDescent="0.2">
      <c r="B37" s="11"/>
      <c r="C37" s="59"/>
      <c r="D37" s="21"/>
      <c r="E37" s="6"/>
      <c r="F37" s="7"/>
      <c r="G37" s="42"/>
      <c r="H37" s="23">
        <f t="shared" si="4"/>
        <v>0</v>
      </c>
      <c r="I37" s="23">
        <f t="shared" ref="I37:I68" si="8">IF(G37=0.07,F37/(1+G37),0)</f>
        <v>0</v>
      </c>
      <c r="J37" s="23">
        <f t="shared" ref="J37:J68" si="9">IF(G37=0,F37,0)</f>
        <v>0</v>
      </c>
      <c r="K37" s="63">
        <f t="shared" ref="K37:K68" si="10">F37/(1+G37)*G37</f>
        <v>0</v>
      </c>
      <c r="L37" s="4">
        <f t="shared" ref="L37:L68" si="11">F37-K37</f>
        <v>0</v>
      </c>
    </row>
    <row r="38" spans="2:12" x14ac:dyDescent="0.2">
      <c r="B38" s="11"/>
      <c r="C38" s="59"/>
      <c r="D38" s="21"/>
      <c r="E38" s="6"/>
      <c r="F38" s="7"/>
      <c r="G38" s="42"/>
      <c r="H38" s="23">
        <f t="shared" si="4"/>
        <v>0</v>
      </c>
      <c r="I38" s="23">
        <f t="shared" si="8"/>
        <v>0</v>
      </c>
      <c r="J38" s="23">
        <f t="shared" si="9"/>
        <v>0</v>
      </c>
      <c r="K38" s="63">
        <f t="shared" si="10"/>
        <v>0</v>
      </c>
      <c r="L38" s="4">
        <f t="shared" si="11"/>
        <v>0</v>
      </c>
    </row>
    <row r="39" spans="2:12" x14ac:dyDescent="0.2">
      <c r="B39" s="11"/>
      <c r="C39" s="59"/>
      <c r="D39" s="21"/>
      <c r="E39" s="6"/>
      <c r="F39" s="7"/>
      <c r="G39" s="42"/>
      <c r="H39" s="23">
        <f t="shared" si="4"/>
        <v>0</v>
      </c>
      <c r="I39" s="23">
        <f t="shared" si="8"/>
        <v>0</v>
      </c>
      <c r="J39" s="23">
        <f t="shared" si="9"/>
        <v>0</v>
      </c>
      <c r="K39" s="63">
        <f t="shared" si="10"/>
        <v>0</v>
      </c>
      <c r="L39" s="4">
        <f t="shared" si="11"/>
        <v>0</v>
      </c>
    </row>
    <row r="40" spans="2:12" x14ac:dyDescent="0.2">
      <c r="B40" s="11"/>
      <c r="C40" s="59"/>
      <c r="D40" s="21"/>
      <c r="E40" s="6"/>
      <c r="F40" s="7"/>
      <c r="G40" s="42"/>
      <c r="H40" s="23">
        <f t="shared" si="4"/>
        <v>0</v>
      </c>
      <c r="I40" s="23">
        <f t="shared" si="8"/>
        <v>0</v>
      </c>
      <c r="J40" s="23">
        <f t="shared" si="9"/>
        <v>0</v>
      </c>
      <c r="K40" s="63">
        <f t="shared" si="10"/>
        <v>0</v>
      </c>
      <c r="L40" s="4">
        <f t="shared" si="11"/>
        <v>0</v>
      </c>
    </row>
    <row r="41" spans="2:12" x14ac:dyDescent="0.2">
      <c r="B41" s="11"/>
      <c r="C41" s="59"/>
      <c r="D41" s="21"/>
      <c r="E41" s="6"/>
      <c r="F41" s="7"/>
      <c r="G41" s="42"/>
      <c r="H41" s="23">
        <f t="shared" si="4"/>
        <v>0</v>
      </c>
      <c r="I41" s="23">
        <f t="shared" si="8"/>
        <v>0</v>
      </c>
      <c r="J41" s="23">
        <f t="shared" si="9"/>
        <v>0</v>
      </c>
      <c r="K41" s="63">
        <f t="shared" si="10"/>
        <v>0</v>
      </c>
      <c r="L41" s="4">
        <f t="shared" si="11"/>
        <v>0</v>
      </c>
    </row>
    <row r="42" spans="2:12" x14ac:dyDescent="0.2">
      <c r="B42" s="11"/>
      <c r="C42" s="59"/>
      <c r="D42" s="21"/>
      <c r="E42" s="6"/>
      <c r="F42" s="7"/>
      <c r="G42" s="42"/>
      <c r="H42" s="23">
        <f t="shared" si="4"/>
        <v>0</v>
      </c>
      <c r="I42" s="23">
        <f t="shared" si="8"/>
        <v>0</v>
      </c>
      <c r="J42" s="23">
        <f t="shared" si="9"/>
        <v>0</v>
      </c>
      <c r="K42" s="63">
        <f t="shared" si="10"/>
        <v>0</v>
      </c>
      <c r="L42" s="4">
        <f t="shared" si="11"/>
        <v>0</v>
      </c>
    </row>
    <row r="43" spans="2:12" x14ac:dyDescent="0.2">
      <c r="B43" s="11"/>
      <c r="C43" s="59"/>
      <c r="D43" s="21"/>
      <c r="E43" s="6"/>
      <c r="F43" s="7"/>
      <c r="G43" s="42"/>
      <c r="H43" s="23">
        <f t="shared" si="4"/>
        <v>0</v>
      </c>
      <c r="I43" s="23">
        <f t="shared" si="8"/>
        <v>0</v>
      </c>
      <c r="J43" s="23">
        <f t="shared" si="9"/>
        <v>0</v>
      </c>
      <c r="K43" s="63">
        <f t="shared" si="10"/>
        <v>0</v>
      </c>
      <c r="L43" s="4">
        <f t="shared" si="11"/>
        <v>0</v>
      </c>
    </row>
    <row r="44" spans="2:12" x14ac:dyDescent="0.2">
      <c r="B44" s="11"/>
      <c r="C44" s="59"/>
      <c r="D44" s="21"/>
      <c r="E44" s="6"/>
      <c r="F44" s="7"/>
      <c r="G44" s="42"/>
      <c r="H44" s="23">
        <f t="shared" si="4"/>
        <v>0</v>
      </c>
      <c r="I44" s="23">
        <f t="shared" si="8"/>
        <v>0</v>
      </c>
      <c r="J44" s="23">
        <f t="shared" si="9"/>
        <v>0</v>
      </c>
      <c r="K44" s="63">
        <f t="shared" si="10"/>
        <v>0</v>
      </c>
      <c r="L44" s="4">
        <f t="shared" si="11"/>
        <v>0</v>
      </c>
    </row>
    <row r="45" spans="2:12" x14ac:dyDescent="0.2">
      <c r="B45" s="11"/>
      <c r="C45" s="59"/>
      <c r="D45" s="21"/>
      <c r="E45" s="6"/>
      <c r="F45" s="7"/>
      <c r="G45" s="42"/>
      <c r="H45" s="23">
        <f t="shared" si="4"/>
        <v>0</v>
      </c>
      <c r="I45" s="23">
        <f t="shared" si="8"/>
        <v>0</v>
      </c>
      <c r="J45" s="23">
        <f t="shared" si="9"/>
        <v>0</v>
      </c>
      <c r="K45" s="63">
        <f t="shared" si="10"/>
        <v>0</v>
      </c>
      <c r="L45" s="4">
        <f t="shared" si="11"/>
        <v>0</v>
      </c>
    </row>
    <row r="46" spans="2:12" x14ac:dyDescent="0.2">
      <c r="B46" s="11"/>
      <c r="C46" s="59"/>
      <c r="D46" s="21"/>
      <c r="E46" s="6"/>
      <c r="F46" s="7"/>
      <c r="G46" s="42"/>
      <c r="H46" s="23">
        <f t="shared" si="4"/>
        <v>0</v>
      </c>
      <c r="I46" s="23">
        <f t="shared" si="8"/>
        <v>0</v>
      </c>
      <c r="J46" s="23">
        <f t="shared" si="9"/>
        <v>0</v>
      </c>
      <c r="K46" s="63">
        <f t="shared" si="10"/>
        <v>0</v>
      </c>
      <c r="L46" s="4">
        <f t="shared" si="11"/>
        <v>0</v>
      </c>
    </row>
    <row r="47" spans="2:12" x14ac:dyDescent="0.2">
      <c r="B47" s="11"/>
      <c r="C47" s="59"/>
      <c r="D47" s="21"/>
      <c r="E47" s="6"/>
      <c r="F47" s="7"/>
      <c r="G47" s="42"/>
      <c r="H47" s="23">
        <f t="shared" si="4"/>
        <v>0</v>
      </c>
      <c r="I47" s="23">
        <f t="shared" si="8"/>
        <v>0</v>
      </c>
      <c r="J47" s="23">
        <f t="shared" si="9"/>
        <v>0</v>
      </c>
      <c r="K47" s="63">
        <f t="shared" si="10"/>
        <v>0</v>
      </c>
      <c r="L47" s="4">
        <f t="shared" si="11"/>
        <v>0</v>
      </c>
    </row>
    <row r="48" spans="2:12" x14ac:dyDescent="0.2">
      <c r="B48" s="11"/>
      <c r="C48" s="59"/>
      <c r="D48" s="21"/>
      <c r="E48" s="6"/>
      <c r="F48" s="7"/>
      <c r="G48" s="42"/>
      <c r="H48" s="23">
        <f t="shared" si="4"/>
        <v>0</v>
      </c>
      <c r="I48" s="23">
        <f t="shared" si="8"/>
        <v>0</v>
      </c>
      <c r="J48" s="23">
        <f t="shared" si="9"/>
        <v>0</v>
      </c>
      <c r="K48" s="63">
        <f t="shared" si="10"/>
        <v>0</v>
      </c>
      <c r="L48" s="4">
        <f t="shared" si="11"/>
        <v>0</v>
      </c>
    </row>
    <row r="49" spans="2:12" x14ac:dyDescent="0.2">
      <c r="B49" s="11"/>
      <c r="C49" s="59"/>
      <c r="D49" s="21"/>
      <c r="E49" s="6"/>
      <c r="F49" s="7"/>
      <c r="G49" s="42"/>
      <c r="H49" s="23">
        <f t="shared" si="4"/>
        <v>0</v>
      </c>
      <c r="I49" s="23">
        <f t="shared" si="8"/>
        <v>0</v>
      </c>
      <c r="J49" s="23">
        <f t="shared" si="9"/>
        <v>0</v>
      </c>
      <c r="K49" s="63">
        <f t="shared" si="10"/>
        <v>0</v>
      </c>
      <c r="L49" s="4">
        <f t="shared" si="11"/>
        <v>0</v>
      </c>
    </row>
    <row r="50" spans="2:12" x14ac:dyDescent="0.2">
      <c r="B50" s="11"/>
      <c r="C50" s="59"/>
      <c r="D50" s="21"/>
      <c r="E50" s="6"/>
      <c r="F50" s="7"/>
      <c r="G50" s="42"/>
      <c r="H50" s="23">
        <f t="shared" si="4"/>
        <v>0</v>
      </c>
      <c r="I50" s="23">
        <f t="shared" si="8"/>
        <v>0</v>
      </c>
      <c r="J50" s="23">
        <f t="shared" si="9"/>
        <v>0</v>
      </c>
      <c r="K50" s="63">
        <f t="shared" si="10"/>
        <v>0</v>
      </c>
      <c r="L50" s="4">
        <f t="shared" si="11"/>
        <v>0</v>
      </c>
    </row>
    <row r="51" spans="2:12" x14ac:dyDescent="0.2">
      <c r="B51" s="11"/>
      <c r="C51" s="59"/>
      <c r="D51" s="21"/>
      <c r="E51" s="6"/>
      <c r="F51" s="7"/>
      <c r="G51" s="42"/>
      <c r="H51" s="23">
        <f t="shared" si="4"/>
        <v>0</v>
      </c>
      <c r="I51" s="23">
        <f t="shared" si="8"/>
        <v>0</v>
      </c>
      <c r="J51" s="23">
        <f t="shared" si="9"/>
        <v>0</v>
      </c>
      <c r="K51" s="63">
        <f t="shared" si="10"/>
        <v>0</v>
      </c>
      <c r="L51" s="4">
        <f t="shared" si="11"/>
        <v>0</v>
      </c>
    </row>
    <row r="52" spans="2:12" x14ac:dyDescent="0.2">
      <c r="B52" s="11"/>
      <c r="C52" s="59"/>
      <c r="D52" s="21"/>
      <c r="E52" s="6"/>
      <c r="F52" s="7"/>
      <c r="G52" s="42"/>
      <c r="H52" s="23">
        <f t="shared" ref="H52:H94" si="12">IF(G52=0.19,F52/(1+G52),0)</f>
        <v>0</v>
      </c>
      <c r="I52" s="23">
        <f t="shared" si="8"/>
        <v>0</v>
      </c>
      <c r="J52" s="23">
        <f t="shared" si="9"/>
        <v>0</v>
      </c>
      <c r="K52" s="63">
        <f t="shared" si="10"/>
        <v>0</v>
      </c>
      <c r="L52" s="4">
        <f t="shared" si="11"/>
        <v>0</v>
      </c>
    </row>
    <row r="53" spans="2:12" x14ac:dyDescent="0.2">
      <c r="B53" s="11"/>
      <c r="C53" s="59"/>
      <c r="D53" s="21"/>
      <c r="E53" s="6"/>
      <c r="F53" s="7"/>
      <c r="G53" s="42"/>
      <c r="H53" s="23">
        <f t="shared" si="12"/>
        <v>0</v>
      </c>
      <c r="I53" s="23">
        <f t="shared" si="8"/>
        <v>0</v>
      </c>
      <c r="J53" s="23">
        <f t="shared" si="9"/>
        <v>0</v>
      </c>
      <c r="K53" s="63">
        <f t="shared" si="10"/>
        <v>0</v>
      </c>
      <c r="L53" s="4">
        <f t="shared" si="11"/>
        <v>0</v>
      </c>
    </row>
    <row r="54" spans="2:12" x14ac:dyDescent="0.2">
      <c r="B54" s="11"/>
      <c r="C54" s="59"/>
      <c r="D54" s="21"/>
      <c r="E54" s="6"/>
      <c r="F54" s="7"/>
      <c r="G54" s="42"/>
      <c r="H54" s="23">
        <f t="shared" si="12"/>
        <v>0</v>
      </c>
      <c r="I54" s="23">
        <f t="shared" si="8"/>
        <v>0</v>
      </c>
      <c r="J54" s="23">
        <f t="shared" si="9"/>
        <v>0</v>
      </c>
      <c r="K54" s="63">
        <f t="shared" si="10"/>
        <v>0</v>
      </c>
      <c r="L54" s="4">
        <f t="shared" si="11"/>
        <v>0</v>
      </c>
    </row>
    <row r="55" spans="2:12" x14ac:dyDescent="0.2">
      <c r="B55" s="11"/>
      <c r="C55" s="59"/>
      <c r="D55" s="21"/>
      <c r="E55" s="6"/>
      <c r="F55" s="7"/>
      <c r="G55" s="42"/>
      <c r="H55" s="23">
        <f t="shared" si="12"/>
        <v>0</v>
      </c>
      <c r="I55" s="23">
        <f t="shared" si="8"/>
        <v>0</v>
      </c>
      <c r="J55" s="23">
        <f t="shared" si="9"/>
        <v>0</v>
      </c>
      <c r="K55" s="63">
        <f t="shared" si="10"/>
        <v>0</v>
      </c>
      <c r="L55" s="4">
        <f t="shared" si="11"/>
        <v>0</v>
      </c>
    </row>
    <row r="56" spans="2:12" x14ac:dyDescent="0.2">
      <c r="B56" s="11"/>
      <c r="C56" s="59"/>
      <c r="D56" s="21"/>
      <c r="E56" s="6"/>
      <c r="F56" s="7"/>
      <c r="G56" s="42"/>
      <c r="H56" s="23">
        <f t="shared" si="12"/>
        <v>0</v>
      </c>
      <c r="I56" s="23">
        <f t="shared" si="8"/>
        <v>0</v>
      </c>
      <c r="J56" s="23">
        <f t="shared" si="9"/>
        <v>0</v>
      </c>
      <c r="K56" s="63">
        <f t="shared" si="10"/>
        <v>0</v>
      </c>
      <c r="L56" s="4">
        <f t="shared" si="11"/>
        <v>0</v>
      </c>
    </row>
    <row r="57" spans="2:12" x14ac:dyDescent="0.2">
      <c r="B57" s="11"/>
      <c r="C57" s="59"/>
      <c r="D57" s="21"/>
      <c r="E57" s="6"/>
      <c r="F57" s="7"/>
      <c r="G57" s="42"/>
      <c r="H57" s="23">
        <f t="shared" si="12"/>
        <v>0</v>
      </c>
      <c r="I57" s="23">
        <f t="shared" si="8"/>
        <v>0</v>
      </c>
      <c r="J57" s="23">
        <f t="shared" si="9"/>
        <v>0</v>
      </c>
      <c r="K57" s="63">
        <f t="shared" si="10"/>
        <v>0</v>
      </c>
      <c r="L57" s="4">
        <f t="shared" si="11"/>
        <v>0</v>
      </c>
    </row>
    <row r="58" spans="2:12" x14ac:dyDescent="0.2">
      <c r="B58" s="11"/>
      <c r="C58" s="59"/>
      <c r="D58" s="21"/>
      <c r="E58" s="6"/>
      <c r="F58" s="7"/>
      <c r="G58" s="42"/>
      <c r="H58" s="23">
        <f t="shared" si="12"/>
        <v>0</v>
      </c>
      <c r="I58" s="23">
        <f t="shared" si="8"/>
        <v>0</v>
      </c>
      <c r="J58" s="23">
        <f t="shared" si="9"/>
        <v>0</v>
      </c>
      <c r="K58" s="63">
        <f t="shared" si="10"/>
        <v>0</v>
      </c>
      <c r="L58" s="4">
        <f t="shared" si="11"/>
        <v>0</v>
      </c>
    </row>
    <row r="59" spans="2:12" x14ac:dyDescent="0.2">
      <c r="B59" s="11"/>
      <c r="C59" s="59"/>
      <c r="D59" s="21"/>
      <c r="E59" s="6"/>
      <c r="F59" s="7"/>
      <c r="G59" s="42"/>
      <c r="H59" s="23">
        <f t="shared" si="12"/>
        <v>0</v>
      </c>
      <c r="I59" s="23">
        <f t="shared" si="8"/>
        <v>0</v>
      </c>
      <c r="J59" s="23">
        <f t="shared" si="9"/>
        <v>0</v>
      </c>
      <c r="K59" s="63">
        <f t="shared" si="10"/>
        <v>0</v>
      </c>
      <c r="L59" s="4">
        <f t="shared" si="11"/>
        <v>0</v>
      </c>
    </row>
    <row r="60" spans="2:12" x14ac:dyDescent="0.2">
      <c r="B60" s="11"/>
      <c r="C60" s="59"/>
      <c r="D60" s="21"/>
      <c r="E60" s="6"/>
      <c r="F60" s="7"/>
      <c r="G60" s="42"/>
      <c r="H60" s="23">
        <f t="shared" si="12"/>
        <v>0</v>
      </c>
      <c r="I60" s="23">
        <f t="shared" si="8"/>
        <v>0</v>
      </c>
      <c r="J60" s="23">
        <f t="shared" si="9"/>
        <v>0</v>
      </c>
      <c r="K60" s="63">
        <f t="shared" si="10"/>
        <v>0</v>
      </c>
      <c r="L60" s="4">
        <f t="shared" si="11"/>
        <v>0</v>
      </c>
    </row>
    <row r="61" spans="2:12" x14ac:dyDescent="0.2">
      <c r="B61" s="11"/>
      <c r="C61" s="59"/>
      <c r="D61" s="21"/>
      <c r="E61" s="6"/>
      <c r="F61" s="7"/>
      <c r="G61" s="42"/>
      <c r="H61" s="23">
        <f t="shared" si="12"/>
        <v>0</v>
      </c>
      <c r="I61" s="23">
        <f t="shared" si="8"/>
        <v>0</v>
      </c>
      <c r="J61" s="23">
        <f t="shared" si="9"/>
        <v>0</v>
      </c>
      <c r="K61" s="63">
        <f t="shared" si="10"/>
        <v>0</v>
      </c>
      <c r="L61" s="4">
        <f t="shared" si="11"/>
        <v>0</v>
      </c>
    </row>
    <row r="62" spans="2:12" x14ac:dyDescent="0.2">
      <c r="B62" s="11"/>
      <c r="C62" s="59"/>
      <c r="D62" s="21"/>
      <c r="E62" s="6"/>
      <c r="F62" s="7"/>
      <c r="G62" s="42"/>
      <c r="H62" s="23">
        <f t="shared" si="12"/>
        <v>0</v>
      </c>
      <c r="I62" s="23">
        <f t="shared" si="8"/>
        <v>0</v>
      </c>
      <c r="J62" s="23">
        <f t="shared" si="9"/>
        <v>0</v>
      </c>
      <c r="K62" s="63">
        <f t="shared" si="10"/>
        <v>0</v>
      </c>
      <c r="L62" s="4">
        <f t="shared" si="11"/>
        <v>0</v>
      </c>
    </row>
    <row r="63" spans="2:12" x14ac:dyDescent="0.2">
      <c r="B63" s="11"/>
      <c r="C63" s="59"/>
      <c r="D63" s="21"/>
      <c r="E63" s="6"/>
      <c r="F63" s="7"/>
      <c r="G63" s="42"/>
      <c r="H63" s="23">
        <f t="shared" si="12"/>
        <v>0</v>
      </c>
      <c r="I63" s="23">
        <f t="shared" si="8"/>
        <v>0</v>
      </c>
      <c r="J63" s="23">
        <f t="shared" si="9"/>
        <v>0</v>
      </c>
      <c r="K63" s="63">
        <f t="shared" si="10"/>
        <v>0</v>
      </c>
      <c r="L63" s="4">
        <f t="shared" si="11"/>
        <v>0</v>
      </c>
    </row>
    <row r="64" spans="2:12" x14ac:dyDescent="0.2">
      <c r="B64" s="11"/>
      <c r="C64" s="59"/>
      <c r="D64" s="21"/>
      <c r="E64" s="6"/>
      <c r="F64" s="7"/>
      <c r="G64" s="42"/>
      <c r="H64" s="23">
        <f t="shared" si="12"/>
        <v>0</v>
      </c>
      <c r="I64" s="23">
        <f t="shared" si="8"/>
        <v>0</v>
      </c>
      <c r="J64" s="23">
        <f t="shared" si="9"/>
        <v>0</v>
      </c>
      <c r="K64" s="63">
        <f t="shared" si="10"/>
        <v>0</v>
      </c>
      <c r="L64" s="4">
        <f t="shared" si="11"/>
        <v>0</v>
      </c>
    </row>
    <row r="65" spans="2:12" x14ac:dyDescent="0.2">
      <c r="B65" s="11"/>
      <c r="C65" s="59"/>
      <c r="D65" s="21"/>
      <c r="E65" s="6"/>
      <c r="F65" s="7"/>
      <c r="G65" s="42"/>
      <c r="H65" s="23">
        <f t="shared" si="12"/>
        <v>0</v>
      </c>
      <c r="I65" s="23">
        <f t="shared" si="8"/>
        <v>0</v>
      </c>
      <c r="J65" s="23">
        <f t="shared" si="9"/>
        <v>0</v>
      </c>
      <c r="K65" s="63">
        <f t="shared" si="10"/>
        <v>0</v>
      </c>
      <c r="L65" s="4">
        <f t="shared" si="11"/>
        <v>0</v>
      </c>
    </row>
    <row r="66" spans="2:12" x14ac:dyDescent="0.2">
      <c r="B66" s="11"/>
      <c r="C66" s="59"/>
      <c r="D66" s="21"/>
      <c r="E66" s="6"/>
      <c r="F66" s="7"/>
      <c r="G66" s="42"/>
      <c r="H66" s="23">
        <f t="shared" si="12"/>
        <v>0</v>
      </c>
      <c r="I66" s="23">
        <f t="shared" si="8"/>
        <v>0</v>
      </c>
      <c r="J66" s="23">
        <f t="shared" si="9"/>
        <v>0</v>
      </c>
      <c r="K66" s="63">
        <f t="shared" si="10"/>
        <v>0</v>
      </c>
      <c r="L66" s="4">
        <f t="shared" si="11"/>
        <v>0</v>
      </c>
    </row>
    <row r="67" spans="2:12" x14ac:dyDescent="0.2">
      <c r="B67" s="11"/>
      <c r="C67" s="59"/>
      <c r="D67" s="21"/>
      <c r="E67" s="6"/>
      <c r="F67" s="7"/>
      <c r="G67" s="42"/>
      <c r="H67" s="23">
        <f t="shared" si="12"/>
        <v>0</v>
      </c>
      <c r="I67" s="23">
        <f t="shared" si="8"/>
        <v>0</v>
      </c>
      <c r="J67" s="23">
        <f t="shared" si="9"/>
        <v>0</v>
      </c>
      <c r="K67" s="63">
        <f t="shared" si="10"/>
        <v>0</v>
      </c>
      <c r="L67" s="4">
        <f t="shared" si="11"/>
        <v>0</v>
      </c>
    </row>
    <row r="68" spans="2:12" x14ac:dyDescent="0.2">
      <c r="B68" s="11"/>
      <c r="C68" s="59"/>
      <c r="D68" s="21"/>
      <c r="E68" s="6"/>
      <c r="F68" s="7"/>
      <c r="G68" s="42"/>
      <c r="H68" s="23">
        <f t="shared" si="12"/>
        <v>0</v>
      </c>
      <c r="I68" s="23">
        <f t="shared" si="8"/>
        <v>0</v>
      </c>
      <c r="J68" s="23">
        <f t="shared" si="9"/>
        <v>0</v>
      </c>
      <c r="K68" s="63">
        <f t="shared" si="10"/>
        <v>0</v>
      </c>
      <c r="L68" s="4">
        <f t="shared" si="11"/>
        <v>0</v>
      </c>
    </row>
    <row r="69" spans="2:12" x14ac:dyDescent="0.2">
      <c r="B69" s="11"/>
      <c r="C69" s="59"/>
      <c r="D69" s="21"/>
      <c r="E69" s="6"/>
      <c r="F69" s="7"/>
      <c r="G69" s="42"/>
      <c r="H69" s="23">
        <f t="shared" si="12"/>
        <v>0</v>
      </c>
      <c r="I69" s="23">
        <f t="shared" ref="I69:I100" si="13">IF(G69=0.07,F69/(1+G69),0)</f>
        <v>0</v>
      </c>
      <c r="J69" s="23">
        <f t="shared" ref="J69:J100" si="14">IF(G69=0,F69,0)</f>
        <v>0</v>
      </c>
      <c r="K69" s="63">
        <f t="shared" ref="K69:K100" si="15">F69/(1+G69)*G69</f>
        <v>0</v>
      </c>
      <c r="L69" s="4">
        <f t="shared" ref="L69:L100" si="16">F69-K69</f>
        <v>0</v>
      </c>
    </row>
    <row r="70" spans="2:12" x14ac:dyDescent="0.2">
      <c r="B70" s="11"/>
      <c r="C70" s="59"/>
      <c r="D70" s="21"/>
      <c r="E70" s="6"/>
      <c r="F70" s="7"/>
      <c r="G70" s="42"/>
      <c r="H70" s="23">
        <f t="shared" si="12"/>
        <v>0</v>
      </c>
      <c r="I70" s="23">
        <f t="shared" si="13"/>
        <v>0</v>
      </c>
      <c r="J70" s="23">
        <f t="shared" si="14"/>
        <v>0</v>
      </c>
      <c r="K70" s="63">
        <f t="shared" si="15"/>
        <v>0</v>
      </c>
      <c r="L70" s="4">
        <f t="shared" si="16"/>
        <v>0</v>
      </c>
    </row>
    <row r="71" spans="2:12" x14ac:dyDescent="0.2">
      <c r="B71" s="11"/>
      <c r="C71" s="59"/>
      <c r="D71" s="21"/>
      <c r="E71" s="6"/>
      <c r="F71" s="7"/>
      <c r="G71" s="42"/>
      <c r="H71" s="23">
        <f t="shared" si="12"/>
        <v>0</v>
      </c>
      <c r="I71" s="23">
        <f t="shared" si="13"/>
        <v>0</v>
      </c>
      <c r="J71" s="23">
        <f t="shared" si="14"/>
        <v>0</v>
      </c>
      <c r="K71" s="63">
        <f t="shared" si="15"/>
        <v>0</v>
      </c>
      <c r="L71" s="4">
        <f t="shared" si="16"/>
        <v>0</v>
      </c>
    </row>
    <row r="72" spans="2:12" x14ac:dyDescent="0.2">
      <c r="B72" s="11"/>
      <c r="C72" s="59"/>
      <c r="D72" s="21"/>
      <c r="E72" s="6"/>
      <c r="F72" s="7"/>
      <c r="G72" s="42"/>
      <c r="H72" s="23">
        <f t="shared" si="12"/>
        <v>0</v>
      </c>
      <c r="I72" s="23">
        <f t="shared" si="13"/>
        <v>0</v>
      </c>
      <c r="J72" s="23">
        <f t="shared" si="14"/>
        <v>0</v>
      </c>
      <c r="K72" s="63">
        <f t="shared" si="15"/>
        <v>0</v>
      </c>
      <c r="L72" s="4">
        <f t="shared" si="16"/>
        <v>0</v>
      </c>
    </row>
    <row r="73" spans="2:12" x14ac:dyDescent="0.2">
      <c r="B73" s="11"/>
      <c r="C73" s="59"/>
      <c r="D73" s="21"/>
      <c r="E73" s="6"/>
      <c r="F73" s="7"/>
      <c r="G73" s="42"/>
      <c r="H73" s="23">
        <f t="shared" si="12"/>
        <v>0</v>
      </c>
      <c r="I73" s="23">
        <f t="shared" si="13"/>
        <v>0</v>
      </c>
      <c r="J73" s="23">
        <f t="shared" si="14"/>
        <v>0</v>
      </c>
      <c r="K73" s="63">
        <f t="shared" si="15"/>
        <v>0</v>
      </c>
      <c r="L73" s="4">
        <f t="shared" si="16"/>
        <v>0</v>
      </c>
    </row>
    <row r="74" spans="2:12" x14ac:dyDescent="0.2">
      <c r="B74" s="11"/>
      <c r="C74" s="59"/>
      <c r="D74" s="21"/>
      <c r="E74" s="6"/>
      <c r="F74" s="7"/>
      <c r="G74" s="42"/>
      <c r="H74" s="23">
        <f t="shared" si="12"/>
        <v>0</v>
      </c>
      <c r="I74" s="23">
        <f t="shared" si="13"/>
        <v>0</v>
      </c>
      <c r="J74" s="23">
        <f t="shared" si="14"/>
        <v>0</v>
      </c>
      <c r="K74" s="63">
        <f t="shared" si="15"/>
        <v>0</v>
      </c>
      <c r="L74" s="4">
        <f t="shared" si="16"/>
        <v>0</v>
      </c>
    </row>
    <row r="75" spans="2:12" x14ac:dyDescent="0.2">
      <c r="B75" s="11"/>
      <c r="C75" s="59"/>
      <c r="D75" s="21"/>
      <c r="E75" s="6"/>
      <c r="F75" s="7"/>
      <c r="G75" s="42"/>
      <c r="H75" s="23">
        <f t="shared" si="12"/>
        <v>0</v>
      </c>
      <c r="I75" s="23">
        <f t="shared" si="13"/>
        <v>0</v>
      </c>
      <c r="J75" s="23">
        <f t="shared" si="14"/>
        <v>0</v>
      </c>
      <c r="K75" s="63">
        <f t="shared" si="15"/>
        <v>0</v>
      </c>
      <c r="L75" s="4">
        <f t="shared" si="16"/>
        <v>0</v>
      </c>
    </row>
    <row r="76" spans="2:12" x14ac:dyDescent="0.2">
      <c r="B76" s="11"/>
      <c r="C76" s="59"/>
      <c r="D76" s="21"/>
      <c r="E76" s="6"/>
      <c r="F76" s="7"/>
      <c r="G76" s="42"/>
      <c r="H76" s="23">
        <f t="shared" si="12"/>
        <v>0</v>
      </c>
      <c r="I76" s="23">
        <f t="shared" si="13"/>
        <v>0</v>
      </c>
      <c r="J76" s="23">
        <f t="shared" si="14"/>
        <v>0</v>
      </c>
      <c r="K76" s="63">
        <f t="shared" si="15"/>
        <v>0</v>
      </c>
      <c r="L76" s="4">
        <f t="shared" si="16"/>
        <v>0</v>
      </c>
    </row>
    <row r="77" spans="2:12" x14ac:dyDescent="0.2">
      <c r="B77" s="11"/>
      <c r="C77" s="59"/>
      <c r="D77" s="21"/>
      <c r="E77" s="6"/>
      <c r="F77" s="7"/>
      <c r="G77" s="42"/>
      <c r="H77" s="23">
        <f t="shared" si="12"/>
        <v>0</v>
      </c>
      <c r="I77" s="23">
        <f t="shared" si="13"/>
        <v>0</v>
      </c>
      <c r="J77" s="23">
        <f t="shared" si="14"/>
        <v>0</v>
      </c>
      <c r="K77" s="63">
        <f t="shared" si="15"/>
        <v>0</v>
      </c>
      <c r="L77" s="4">
        <f t="shared" si="16"/>
        <v>0</v>
      </c>
    </row>
    <row r="78" spans="2:12" x14ac:dyDescent="0.2">
      <c r="B78" s="11"/>
      <c r="C78" s="59"/>
      <c r="D78" s="21"/>
      <c r="E78" s="6"/>
      <c r="F78" s="7"/>
      <c r="G78" s="42"/>
      <c r="H78" s="23">
        <f t="shared" si="12"/>
        <v>0</v>
      </c>
      <c r="I78" s="23">
        <f t="shared" si="13"/>
        <v>0</v>
      </c>
      <c r="J78" s="23">
        <f t="shared" si="14"/>
        <v>0</v>
      </c>
      <c r="K78" s="63">
        <f t="shared" si="15"/>
        <v>0</v>
      </c>
      <c r="L78" s="4">
        <f t="shared" si="16"/>
        <v>0</v>
      </c>
    </row>
    <row r="79" spans="2:12" x14ac:dyDescent="0.2">
      <c r="B79" s="11"/>
      <c r="C79" s="59"/>
      <c r="D79" s="21"/>
      <c r="E79" s="6"/>
      <c r="F79" s="7"/>
      <c r="G79" s="42"/>
      <c r="H79" s="23">
        <f t="shared" si="12"/>
        <v>0</v>
      </c>
      <c r="I79" s="23">
        <f t="shared" si="13"/>
        <v>0</v>
      </c>
      <c r="J79" s="23">
        <f t="shared" si="14"/>
        <v>0</v>
      </c>
      <c r="K79" s="63">
        <f t="shared" si="15"/>
        <v>0</v>
      </c>
      <c r="L79" s="4">
        <f t="shared" si="16"/>
        <v>0</v>
      </c>
    </row>
    <row r="80" spans="2:12" x14ac:dyDescent="0.2">
      <c r="B80" s="11"/>
      <c r="C80" s="59"/>
      <c r="D80" s="21"/>
      <c r="E80" s="6"/>
      <c r="F80" s="7"/>
      <c r="G80" s="42"/>
      <c r="H80" s="23">
        <f t="shared" si="12"/>
        <v>0</v>
      </c>
      <c r="I80" s="23">
        <f t="shared" si="13"/>
        <v>0</v>
      </c>
      <c r="J80" s="23">
        <f t="shared" si="14"/>
        <v>0</v>
      </c>
      <c r="K80" s="63">
        <f t="shared" si="15"/>
        <v>0</v>
      </c>
      <c r="L80" s="4">
        <f t="shared" si="16"/>
        <v>0</v>
      </c>
    </row>
    <row r="81" spans="2:12" x14ac:dyDescent="0.2">
      <c r="B81" s="11"/>
      <c r="C81" s="59"/>
      <c r="D81" s="21"/>
      <c r="E81" s="6"/>
      <c r="F81" s="7"/>
      <c r="G81" s="42"/>
      <c r="H81" s="23">
        <f t="shared" si="12"/>
        <v>0</v>
      </c>
      <c r="I81" s="23">
        <f t="shared" si="13"/>
        <v>0</v>
      </c>
      <c r="J81" s="23">
        <f t="shared" si="14"/>
        <v>0</v>
      </c>
      <c r="K81" s="63">
        <f t="shared" si="15"/>
        <v>0</v>
      </c>
      <c r="L81" s="4">
        <f t="shared" si="16"/>
        <v>0</v>
      </c>
    </row>
    <row r="82" spans="2:12" x14ac:dyDescent="0.2">
      <c r="B82" s="11"/>
      <c r="C82" s="59"/>
      <c r="D82" s="21"/>
      <c r="E82" s="6"/>
      <c r="F82" s="7"/>
      <c r="G82" s="42"/>
      <c r="H82" s="23">
        <f t="shared" si="12"/>
        <v>0</v>
      </c>
      <c r="I82" s="23">
        <f t="shared" si="13"/>
        <v>0</v>
      </c>
      <c r="J82" s="23">
        <f t="shared" si="14"/>
        <v>0</v>
      </c>
      <c r="K82" s="63">
        <f t="shared" si="15"/>
        <v>0</v>
      </c>
      <c r="L82" s="4">
        <f t="shared" si="16"/>
        <v>0</v>
      </c>
    </row>
    <row r="83" spans="2:12" x14ac:dyDescent="0.2">
      <c r="B83" s="11"/>
      <c r="C83" s="59"/>
      <c r="D83" s="21"/>
      <c r="E83" s="6"/>
      <c r="F83" s="7"/>
      <c r="G83" s="42"/>
      <c r="H83" s="23">
        <f t="shared" si="12"/>
        <v>0</v>
      </c>
      <c r="I83" s="23">
        <f t="shared" si="13"/>
        <v>0</v>
      </c>
      <c r="J83" s="23">
        <f t="shared" si="14"/>
        <v>0</v>
      </c>
      <c r="K83" s="63">
        <f t="shared" si="15"/>
        <v>0</v>
      </c>
      <c r="L83" s="4">
        <f t="shared" si="16"/>
        <v>0</v>
      </c>
    </row>
    <row r="84" spans="2:12" x14ac:dyDescent="0.2">
      <c r="B84" s="11"/>
      <c r="C84" s="59"/>
      <c r="D84" s="21"/>
      <c r="E84" s="6"/>
      <c r="F84" s="7"/>
      <c r="G84" s="42"/>
      <c r="H84" s="23">
        <f t="shared" si="12"/>
        <v>0</v>
      </c>
      <c r="I84" s="23">
        <f t="shared" si="13"/>
        <v>0</v>
      </c>
      <c r="J84" s="23">
        <f t="shared" si="14"/>
        <v>0</v>
      </c>
      <c r="K84" s="63">
        <f t="shared" si="15"/>
        <v>0</v>
      </c>
      <c r="L84" s="4">
        <f t="shared" si="16"/>
        <v>0</v>
      </c>
    </row>
    <row r="85" spans="2:12" x14ac:dyDescent="0.2">
      <c r="B85" s="11"/>
      <c r="C85" s="59"/>
      <c r="D85" s="21"/>
      <c r="E85" s="6"/>
      <c r="F85" s="7"/>
      <c r="G85" s="42"/>
      <c r="H85" s="23">
        <f t="shared" si="12"/>
        <v>0</v>
      </c>
      <c r="I85" s="23">
        <f t="shared" si="13"/>
        <v>0</v>
      </c>
      <c r="J85" s="23">
        <f t="shared" si="14"/>
        <v>0</v>
      </c>
      <c r="K85" s="63">
        <f t="shared" si="15"/>
        <v>0</v>
      </c>
      <c r="L85" s="4">
        <f t="shared" si="16"/>
        <v>0</v>
      </c>
    </row>
    <row r="86" spans="2:12" x14ac:dyDescent="0.2">
      <c r="B86" s="11"/>
      <c r="C86" s="59"/>
      <c r="D86" s="21"/>
      <c r="E86" s="6"/>
      <c r="F86" s="7"/>
      <c r="G86" s="42"/>
      <c r="H86" s="23">
        <f t="shared" si="12"/>
        <v>0</v>
      </c>
      <c r="I86" s="23">
        <f t="shared" si="13"/>
        <v>0</v>
      </c>
      <c r="J86" s="23">
        <f t="shared" si="14"/>
        <v>0</v>
      </c>
      <c r="K86" s="63">
        <f t="shared" si="15"/>
        <v>0</v>
      </c>
      <c r="L86" s="4">
        <f t="shared" si="16"/>
        <v>0</v>
      </c>
    </row>
    <row r="87" spans="2:12" x14ac:dyDescent="0.2">
      <c r="B87" s="11"/>
      <c r="C87" s="59"/>
      <c r="D87" s="21"/>
      <c r="E87" s="6"/>
      <c r="F87" s="7"/>
      <c r="G87" s="42"/>
      <c r="H87" s="23">
        <f t="shared" si="12"/>
        <v>0</v>
      </c>
      <c r="I87" s="23">
        <f t="shared" si="13"/>
        <v>0</v>
      </c>
      <c r="J87" s="23">
        <f t="shared" si="14"/>
        <v>0</v>
      </c>
      <c r="K87" s="63">
        <f t="shared" si="15"/>
        <v>0</v>
      </c>
      <c r="L87" s="4">
        <f t="shared" si="16"/>
        <v>0</v>
      </c>
    </row>
    <row r="88" spans="2:12" x14ac:dyDescent="0.2">
      <c r="B88" s="11"/>
      <c r="C88" s="59"/>
      <c r="D88" s="21"/>
      <c r="E88" s="6"/>
      <c r="F88" s="7"/>
      <c r="G88" s="42"/>
      <c r="H88" s="23">
        <f t="shared" si="12"/>
        <v>0</v>
      </c>
      <c r="I88" s="23">
        <f t="shared" si="13"/>
        <v>0</v>
      </c>
      <c r="J88" s="23">
        <f t="shared" si="14"/>
        <v>0</v>
      </c>
      <c r="K88" s="63">
        <f t="shared" si="15"/>
        <v>0</v>
      </c>
      <c r="L88" s="4">
        <f t="shared" si="16"/>
        <v>0</v>
      </c>
    </row>
    <row r="89" spans="2:12" x14ac:dyDescent="0.2">
      <c r="B89" s="11"/>
      <c r="C89" s="59"/>
      <c r="D89" s="21"/>
      <c r="E89" s="6"/>
      <c r="F89" s="7"/>
      <c r="G89" s="42"/>
      <c r="H89" s="23">
        <f t="shared" si="12"/>
        <v>0</v>
      </c>
      <c r="I89" s="23">
        <f t="shared" si="13"/>
        <v>0</v>
      </c>
      <c r="J89" s="23">
        <f t="shared" si="14"/>
        <v>0</v>
      </c>
      <c r="K89" s="63">
        <f t="shared" si="15"/>
        <v>0</v>
      </c>
      <c r="L89" s="4">
        <f t="shared" si="16"/>
        <v>0</v>
      </c>
    </row>
    <row r="90" spans="2:12" x14ac:dyDescent="0.2">
      <c r="B90" s="11"/>
      <c r="C90" s="59"/>
      <c r="D90" s="21"/>
      <c r="E90" s="6"/>
      <c r="F90" s="7"/>
      <c r="G90" s="42"/>
      <c r="H90" s="23">
        <f t="shared" si="12"/>
        <v>0</v>
      </c>
      <c r="I90" s="23">
        <f t="shared" si="13"/>
        <v>0</v>
      </c>
      <c r="J90" s="23">
        <f t="shared" si="14"/>
        <v>0</v>
      </c>
      <c r="K90" s="63">
        <f t="shared" si="15"/>
        <v>0</v>
      </c>
      <c r="L90" s="4">
        <f t="shared" si="16"/>
        <v>0</v>
      </c>
    </row>
    <row r="91" spans="2:12" x14ac:dyDescent="0.2">
      <c r="B91" s="11"/>
      <c r="C91" s="59"/>
      <c r="D91" s="21"/>
      <c r="E91" s="6"/>
      <c r="F91" s="7"/>
      <c r="G91" s="42"/>
      <c r="H91" s="23">
        <f t="shared" si="12"/>
        <v>0</v>
      </c>
      <c r="I91" s="23">
        <f t="shared" si="13"/>
        <v>0</v>
      </c>
      <c r="J91" s="23">
        <f t="shared" si="14"/>
        <v>0</v>
      </c>
      <c r="K91" s="63">
        <f t="shared" si="15"/>
        <v>0</v>
      </c>
      <c r="L91" s="4">
        <f t="shared" si="16"/>
        <v>0</v>
      </c>
    </row>
    <row r="92" spans="2:12" x14ac:dyDescent="0.2">
      <c r="B92" s="11"/>
      <c r="C92" s="59"/>
      <c r="D92" s="21"/>
      <c r="E92" s="6"/>
      <c r="F92" s="7"/>
      <c r="G92" s="42"/>
      <c r="H92" s="23">
        <f t="shared" si="12"/>
        <v>0</v>
      </c>
      <c r="I92" s="23">
        <f t="shared" si="13"/>
        <v>0</v>
      </c>
      <c r="J92" s="23">
        <f t="shared" si="14"/>
        <v>0</v>
      </c>
      <c r="K92" s="63">
        <f t="shared" si="15"/>
        <v>0</v>
      </c>
      <c r="L92" s="4">
        <f t="shared" si="16"/>
        <v>0</v>
      </c>
    </row>
    <row r="93" spans="2:12" x14ac:dyDescent="0.2">
      <c r="B93" s="11"/>
      <c r="C93" s="59"/>
      <c r="D93" s="21"/>
      <c r="E93" s="6"/>
      <c r="F93" s="7"/>
      <c r="G93" s="42"/>
      <c r="H93" s="23">
        <f t="shared" si="12"/>
        <v>0</v>
      </c>
      <c r="I93" s="23">
        <f t="shared" si="13"/>
        <v>0</v>
      </c>
      <c r="J93" s="23">
        <f t="shared" si="14"/>
        <v>0</v>
      </c>
      <c r="K93" s="63">
        <f t="shared" si="15"/>
        <v>0</v>
      </c>
      <c r="L93" s="4">
        <f t="shared" si="16"/>
        <v>0</v>
      </c>
    </row>
    <row r="94" spans="2:12" x14ac:dyDescent="0.2">
      <c r="B94" s="11"/>
      <c r="C94" s="59"/>
      <c r="D94" s="21"/>
      <c r="E94" s="6"/>
      <c r="F94" s="7"/>
      <c r="G94" s="42"/>
      <c r="H94" s="23">
        <f t="shared" si="12"/>
        <v>0</v>
      </c>
      <c r="I94" s="23">
        <f t="shared" si="13"/>
        <v>0</v>
      </c>
      <c r="J94" s="23">
        <f t="shared" si="14"/>
        <v>0</v>
      </c>
      <c r="K94" s="63">
        <f t="shared" si="15"/>
        <v>0</v>
      </c>
      <c r="L94" s="4">
        <f t="shared" si="16"/>
        <v>0</v>
      </c>
    </row>
    <row r="95" spans="2:12" x14ac:dyDescent="0.2">
      <c r="B95" s="11"/>
      <c r="C95" s="59"/>
      <c r="D95" s="21"/>
      <c r="E95" s="6"/>
      <c r="F95" s="7"/>
      <c r="G95" s="42"/>
      <c r="H95" s="23">
        <f t="shared" ref="H95:H125" si="17">IF(G95=0.19,F95/(1+G95),0)</f>
        <v>0</v>
      </c>
      <c r="I95" s="23">
        <f t="shared" si="13"/>
        <v>0</v>
      </c>
      <c r="J95" s="23">
        <f t="shared" si="14"/>
        <v>0</v>
      </c>
      <c r="K95" s="63">
        <f t="shared" si="15"/>
        <v>0</v>
      </c>
      <c r="L95" s="4">
        <f t="shared" si="16"/>
        <v>0</v>
      </c>
    </row>
    <row r="96" spans="2:12" x14ac:dyDescent="0.2">
      <c r="B96" s="11"/>
      <c r="C96" s="59"/>
      <c r="D96" s="21"/>
      <c r="E96" s="6"/>
      <c r="F96" s="7"/>
      <c r="G96" s="42"/>
      <c r="H96" s="23">
        <f t="shared" si="17"/>
        <v>0</v>
      </c>
      <c r="I96" s="23">
        <f t="shared" si="13"/>
        <v>0</v>
      </c>
      <c r="J96" s="23">
        <f t="shared" si="14"/>
        <v>0</v>
      </c>
      <c r="K96" s="63">
        <f t="shared" si="15"/>
        <v>0</v>
      </c>
      <c r="L96" s="4">
        <f t="shared" si="16"/>
        <v>0</v>
      </c>
    </row>
    <row r="97" spans="2:12" x14ac:dyDescent="0.2">
      <c r="B97" s="11"/>
      <c r="C97" s="59"/>
      <c r="D97" s="21"/>
      <c r="E97" s="6"/>
      <c r="F97" s="7"/>
      <c r="G97" s="42"/>
      <c r="H97" s="23">
        <f t="shared" si="17"/>
        <v>0</v>
      </c>
      <c r="I97" s="23">
        <f t="shared" si="13"/>
        <v>0</v>
      </c>
      <c r="J97" s="23">
        <f t="shared" si="14"/>
        <v>0</v>
      </c>
      <c r="K97" s="63">
        <f t="shared" si="15"/>
        <v>0</v>
      </c>
      <c r="L97" s="4">
        <f t="shared" si="16"/>
        <v>0</v>
      </c>
    </row>
    <row r="98" spans="2:12" x14ac:dyDescent="0.2">
      <c r="B98" s="11"/>
      <c r="C98" s="59"/>
      <c r="D98" s="21"/>
      <c r="E98" s="6"/>
      <c r="F98" s="7"/>
      <c r="G98" s="42"/>
      <c r="H98" s="23">
        <f t="shared" si="17"/>
        <v>0</v>
      </c>
      <c r="I98" s="23">
        <f t="shared" si="13"/>
        <v>0</v>
      </c>
      <c r="J98" s="23">
        <f t="shared" si="14"/>
        <v>0</v>
      </c>
      <c r="K98" s="63">
        <f t="shared" si="15"/>
        <v>0</v>
      </c>
      <c r="L98" s="4">
        <f t="shared" si="16"/>
        <v>0</v>
      </c>
    </row>
    <row r="99" spans="2:12" x14ac:dyDescent="0.2">
      <c r="B99" s="11"/>
      <c r="C99" s="59"/>
      <c r="D99" s="21"/>
      <c r="E99" s="6"/>
      <c r="F99" s="7"/>
      <c r="G99" s="42"/>
      <c r="H99" s="23">
        <f t="shared" si="17"/>
        <v>0</v>
      </c>
      <c r="I99" s="23">
        <f t="shared" si="13"/>
        <v>0</v>
      </c>
      <c r="J99" s="23">
        <f t="shared" si="14"/>
        <v>0</v>
      </c>
      <c r="K99" s="63">
        <f t="shared" si="15"/>
        <v>0</v>
      </c>
      <c r="L99" s="4">
        <f t="shared" si="16"/>
        <v>0</v>
      </c>
    </row>
    <row r="100" spans="2:12" x14ac:dyDescent="0.2">
      <c r="B100" s="11"/>
      <c r="C100" s="59"/>
      <c r="D100" s="21"/>
      <c r="E100" s="6"/>
      <c r="F100" s="7"/>
      <c r="G100" s="42"/>
      <c r="H100" s="23">
        <f t="shared" si="17"/>
        <v>0</v>
      </c>
      <c r="I100" s="23">
        <f t="shared" si="13"/>
        <v>0</v>
      </c>
      <c r="J100" s="23">
        <f t="shared" si="14"/>
        <v>0</v>
      </c>
      <c r="K100" s="63">
        <f t="shared" si="15"/>
        <v>0</v>
      </c>
      <c r="L100" s="4">
        <f t="shared" si="16"/>
        <v>0</v>
      </c>
    </row>
    <row r="101" spans="2:12" x14ac:dyDescent="0.2">
      <c r="B101" s="11"/>
      <c r="C101" s="59"/>
      <c r="D101" s="21"/>
      <c r="E101" s="6"/>
      <c r="F101" s="7"/>
      <c r="G101" s="42"/>
      <c r="H101" s="23">
        <f t="shared" si="17"/>
        <v>0</v>
      </c>
      <c r="I101" s="23">
        <f t="shared" ref="I101:I125" si="18">IF(G101=0.07,F101/(1+G101),0)</f>
        <v>0</v>
      </c>
      <c r="J101" s="23">
        <f t="shared" ref="J101:J125" si="19">IF(G101=0,F101,0)</f>
        <v>0</v>
      </c>
      <c r="K101" s="63">
        <f t="shared" ref="K101:K125" si="20">F101/(1+G101)*G101</f>
        <v>0</v>
      </c>
      <c r="L101" s="4">
        <f t="shared" ref="L101:L125" si="21">F101-K101</f>
        <v>0</v>
      </c>
    </row>
    <row r="102" spans="2:12" x14ac:dyDescent="0.2">
      <c r="B102" s="11"/>
      <c r="C102" s="59"/>
      <c r="D102" s="21"/>
      <c r="E102" s="6"/>
      <c r="F102" s="7"/>
      <c r="G102" s="42"/>
      <c r="H102" s="23">
        <f t="shared" si="17"/>
        <v>0</v>
      </c>
      <c r="I102" s="23">
        <f t="shared" si="18"/>
        <v>0</v>
      </c>
      <c r="J102" s="23">
        <f t="shared" si="19"/>
        <v>0</v>
      </c>
      <c r="K102" s="63">
        <f t="shared" si="20"/>
        <v>0</v>
      </c>
      <c r="L102" s="4">
        <f t="shared" si="21"/>
        <v>0</v>
      </c>
    </row>
    <row r="103" spans="2:12" x14ac:dyDescent="0.2">
      <c r="B103" s="11"/>
      <c r="C103" s="59"/>
      <c r="D103" s="21"/>
      <c r="E103" s="6"/>
      <c r="F103" s="7"/>
      <c r="G103" s="42"/>
      <c r="H103" s="23">
        <f t="shared" si="17"/>
        <v>0</v>
      </c>
      <c r="I103" s="23">
        <f t="shared" si="18"/>
        <v>0</v>
      </c>
      <c r="J103" s="23">
        <f t="shared" si="19"/>
        <v>0</v>
      </c>
      <c r="K103" s="63">
        <f t="shared" si="20"/>
        <v>0</v>
      </c>
      <c r="L103" s="4">
        <f t="shared" si="21"/>
        <v>0</v>
      </c>
    </row>
    <row r="104" spans="2:12" x14ac:dyDescent="0.2">
      <c r="B104" s="11"/>
      <c r="C104" s="59"/>
      <c r="D104" s="21"/>
      <c r="E104" s="6"/>
      <c r="F104" s="7"/>
      <c r="G104" s="42"/>
      <c r="H104" s="23">
        <f t="shared" si="17"/>
        <v>0</v>
      </c>
      <c r="I104" s="23">
        <f t="shared" si="18"/>
        <v>0</v>
      </c>
      <c r="J104" s="23">
        <f t="shared" si="19"/>
        <v>0</v>
      </c>
      <c r="K104" s="63">
        <f t="shared" si="20"/>
        <v>0</v>
      </c>
      <c r="L104" s="4">
        <f t="shared" si="21"/>
        <v>0</v>
      </c>
    </row>
    <row r="105" spans="2:12" x14ac:dyDescent="0.2">
      <c r="B105" s="11"/>
      <c r="C105" s="59"/>
      <c r="D105" s="21"/>
      <c r="E105" s="6"/>
      <c r="F105" s="7"/>
      <c r="G105" s="42"/>
      <c r="H105" s="23">
        <f t="shared" ref="H105:H118" si="22">IF(G105=0.19,F105/(1+G105),0)</f>
        <v>0</v>
      </c>
      <c r="I105" s="23">
        <f t="shared" si="18"/>
        <v>0</v>
      </c>
      <c r="J105" s="23">
        <f t="shared" si="19"/>
        <v>0</v>
      </c>
      <c r="K105" s="63">
        <f t="shared" si="20"/>
        <v>0</v>
      </c>
      <c r="L105" s="4">
        <f t="shared" si="21"/>
        <v>0</v>
      </c>
    </row>
    <row r="106" spans="2:12" x14ac:dyDescent="0.2">
      <c r="B106" s="11"/>
      <c r="C106" s="59"/>
      <c r="D106" s="21"/>
      <c r="E106" s="6"/>
      <c r="F106" s="7"/>
      <c r="G106" s="42"/>
      <c r="H106" s="23">
        <f t="shared" si="22"/>
        <v>0</v>
      </c>
      <c r="I106" s="23">
        <f t="shared" si="18"/>
        <v>0</v>
      </c>
      <c r="J106" s="23">
        <f t="shared" si="19"/>
        <v>0</v>
      </c>
      <c r="K106" s="63">
        <f t="shared" si="20"/>
        <v>0</v>
      </c>
      <c r="L106" s="4">
        <f t="shared" si="21"/>
        <v>0</v>
      </c>
    </row>
    <row r="107" spans="2:12" x14ac:dyDescent="0.2">
      <c r="B107" s="11"/>
      <c r="C107" s="59"/>
      <c r="D107" s="21"/>
      <c r="E107" s="6"/>
      <c r="F107" s="7"/>
      <c r="G107" s="42"/>
      <c r="H107" s="23">
        <f t="shared" si="22"/>
        <v>0</v>
      </c>
      <c r="I107" s="23">
        <f t="shared" si="18"/>
        <v>0</v>
      </c>
      <c r="J107" s="23">
        <f t="shared" si="19"/>
        <v>0</v>
      </c>
      <c r="K107" s="63">
        <f t="shared" si="20"/>
        <v>0</v>
      </c>
      <c r="L107" s="4">
        <f t="shared" si="21"/>
        <v>0</v>
      </c>
    </row>
    <row r="108" spans="2:12" x14ac:dyDescent="0.2">
      <c r="B108" s="11"/>
      <c r="C108" s="59"/>
      <c r="D108" s="21"/>
      <c r="E108" s="6"/>
      <c r="F108" s="7"/>
      <c r="G108" s="42"/>
      <c r="H108" s="23">
        <f t="shared" si="22"/>
        <v>0</v>
      </c>
      <c r="I108" s="23">
        <f t="shared" si="18"/>
        <v>0</v>
      </c>
      <c r="J108" s="23">
        <f t="shared" si="19"/>
        <v>0</v>
      </c>
      <c r="K108" s="63">
        <f t="shared" si="20"/>
        <v>0</v>
      </c>
      <c r="L108" s="4">
        <f t="shared" si="21"/>
        <v>0</v>
      </c>
    </row>
    <row r="109" spans="2:12" x14ac:dyDescent="0.2">
      <c r="B109" s="11"/>
      <c r="C109" s="59"/>
      <c r="D109" s="21"/>
      <c r="E109" s="6"/>
      <c r="F109" s="7"/>
      <c r="G109" s="42"/>
      <c r="H109" s="23">
        <f t="shared" si="22"/>
        <v>0</v>
      </c>
      <c r="I109" s="23">
        <f t="shared" si="18"/>
        <v>0</v>
      </c>
      <c r="J109" s="23">
        <f t="shared" si="19"/>
        <v>0</v>
      </c>
      <c r="K109" s="63">
        <f t="shared" si="20"/>
        <v>0</v>
      </c>
      <c r="L109" s="4">
        <f t="shared" si="21"/>
        <v>0</v>
      </c>
    </row>
    <row r="110" spans="2:12" x14ac:dyDescent="0.2">
      <c r="B110" s="11"/>
      <c r="C110" s="59"/>
      <c r="D110" s="21"/>
      <c r="E110" s="6"/>
      <c r="F110" s="7"/>
      <c r="G110" s="42"/>
      <c r="H110" s="23">
        <f t="shared" si="22"/>
        <v>0</v>
      </c>
      <c r="I110" s="23">
        <f t="shared" si="18"/>
        <v>0</v>
      </c>
      <c r="J110" s="23">
        <f t="shared" si="19"/>
        <v>0</v>
      </c>
      <c r="K110" s="63">
        <f t="shared" si="20"/>
        <v>0</v>
      </c>
      <c r="L110" s="4">
        <f t="shared" si="21"/>
        <v>0</v>
      </c>
    </row>
    <row r="111" spans="2:12" x14ac:dyDescent="0.2">
      <c r="B111" s="11"/>
      <c r="C111" s="59"/>
      <c r="D111" s="21"/>
      <c r="E111" s="6"/>
      <c r="F111" s="7"/>
      <c r="G111" s="42"/>
      <c r="H111" s="23">
        <f t="shared" si="22"/>
        <v>0</v>
      </c>
      <c r="I111" s="23">
        <f t="shared" si="18"/>
        <v>0</v>
      </c>
      <c r="J111" s="23">
        <f t="shared" si="19"/>
        <v>0</v>
      </c>
      <c r="K111" s="63">
        <f t="shared" si="20"/>
        <v>0</v>
      </c>
      <c r="L111" s="4">
        <f t="shared" si="21"/>
        <v>0</v>
      </c>
    </row>
    <row r="112" spans="2:12" x14ac:dyDescent="0.2">
      <c r="B112" s="11"/>
      <c r="C112" s="59"/>
      <c r="D112" s="21"/>
      <c r="E112" s="6"/>
      <c r="F112" s="7"/>
      <c r="G112" s="42"/>
      <c r="H112" s="23">
        <f t="shared" si="22"/>
        <v>0</v>
      </c>
      <c r="I112" s="23">
        <f t="shared" si="18"/>
        <v>0</v>
      </c>
      <c r="J112" s="23">
        <f t="shared" si="19"/>
        <v>0</v>
      </c>
      <c r="K112" s="63">
        <f t="shared" si="20"/>
        <v>0</v>
      </c>
      <c r="L112" s="4">
        <f t="shared" si="21"/>
        <v>0</v>
      </c>
    </row>
    <row r="113" spans="2:12" x14ac:dyDescent="0.2">
      <c r="B113" s="11"/>
      <c r="C113" s="59"/>
      <c r="D113" s="21"/>
      <c r="E113" s="6"/>
      <c r="F113" s="7"/>
      <c r="G113" s="42"/>
      <c r="H113" s="23">
        <f t="shared" si="22"/>
        <v>0</v>
      </c>
      <c r="I113" s="23">
        <f t="shared" si="18"/>
        <v>0</v>
      </c>
      <c r="J113" s="23">
        <f t="shared" si="19"/>
        <v>0</v>
      </c>
      <c r="K113" s="63">
        <f t="shared" si="20"/>
        <v>0</v>
      </c>
      <c r="L113" s="4">
        <f t="shared" si="21"/>
        <v>0</v>
      </c>
    </row>
    <row r="114" spans="2:12" x14ac:dyDescent="0.2">
      <c r="B114" s="11"/>
      <c r="C114" s="59"/>
      <c r="D114" s="21"/>
      <c r="E114" s="6"/>
      <c r="F114" s="7"/>
      <c r="G114" s="42"/>
      <c r="H114" s="23">
        <f t="shared" si="22"/>
        <v>0</v>
      </c>
      <c r="I114" s="23">
        <f t="shared" si="18"/>
        <v>0</v>
      </c>
      <c r="J114" s="23">
        <f t="shared" si="19"/>
        <v>0</v>
      </c>
      <c r="K114" s="63">
        <f t="shared" si="20"/>
        <v>0</v>
      </c>
      <c r="L114" s="4">
        <f t="shared" si="21"/>
        <v>0</v>
      </c>
    </row>
    <row r="115" spans="2:12" x14ac:dyDescent="0.2">
      <c r="B115" s="11"/>
      <c r="C115" s="59"/>
      <c r="D115" s="21"/>
      <c r="E115" s="6"/>
      <c r="F115" s="7"/>
      <c r="G115" s="42"/>
      <c r="H115" s="23">
        <f t="shared" si="22"/>
        <v>0</v>
      </c>
      <c r="I115" s="23">
        <f t="shared" si="18"/>
        <v>0</v>
      </c>
      <c r="J115" s="23">
        <f t="shared" si="19"/>
        <v>0</v>
      </c>
      <c r="K115" s="63">
        <f t="shared" si="20"/>
        <v>0</v>
      </c>
      <c r="L115" s="4">
        <f t="shared" si="21"/>
        <v>0</v>
      </c>
    </row>
    <row r="116" spans="2:12" x14ac:dyDescent="0.2">
      <c r="B116" s="11"/>
      <c r="C116" s="59"/>
      <c r="D116" s="21"/>
      <c r="E116" s="6"/>
      <c r="F116" s="7"/>
      <c r="G116" s="42"/>
      <c r="H116" s="23">
        <f t="shared" si="22"/>
        <v>0</v>
      </c>
      <c r="I116" s="23">
        <f t="shared" si="18"/>
        <v>0</v>
      </c>
      <c r="J116" s="23">
        <f t="shared" si="19"/>
        <v>0</v>
      </c>
      <c r="K116" s="63">
        <f t="shared" si="20"/>
        <v>0</v>
      </c>
      <c r="L116" s="4">
        <f t="shared" si="21"/>
        <v>0</v>
      </c>
    </row>
    <row r="117" spans="2:12" x14ac:dyDescent="0.2">
      <c r="B117" s="11"/>
      <c r="C117" s="59"/>
      <c r="D117" s="21"/>
      <c r="E117" s="6"/>
      <c r="F117" s="7"/>
      <c r="G117" s="42"/>
      <c r="H117" s="23">
        <f t="shared" si="22"/>
        <v>0</v>
      </c>
      <c r="I117" s="23">
        <f t="shared" si="18"/>
        <v>0</v>
      </c>
      <c r="J117" s="23">
        <f t="shared" si="19"/>
        <v>0</v>
      </c>
      <c r="K117" s="63">
        <f t="shared" si="20"/>
        <v>0</v>
      </c>
      <c r="L117" s="4">
        <f t="shared" si="21"/>
        <v>0</v>
      </c>
    </row>
    <row r="118" spans="2:12" x14ac:dyDescent="0.2">
      <c r="B118" s="11"/>
      <c r="C118" s="59"/>
      <c r="D118" s="21"/>
      <c r="E118" s="6"/>
      <c r="F118" s="7"/>
      <c r="G118" s="42"/>
      <c r="H118" s="23">
        <f t="shared" si="22"/>
        <v>0</v>
      </c>
      <c r="I118" s="23">
        <f t="shared" si="18"/>
        <v>0</v>
      </c>
      <c r="J118" s="23">
        <f t="shared" si="19"/>
        <v>0</v>
      </c>
      <c r="K118" s="63">
        <f t="shared" si="20"/>
        <v>0</v>
      </c>
      <c r="L118" s="4">
        <f t="shared" si="21"/>
        <v>0</v>
      </c>
    </row>
    <row r="119" spans="2:12" x14ac:dyDescent="0.2">
      <c r="B119" s="11"/>
      <c r="C119" s="59"/>
      <c r="D119" s="21"/>
      <c r="E119" s="6"/>
      <c r="F119" s="7"/>
      <c r="G119" s="42"/>
      <c r="H119" s="23">
        <f t="shared" si="17"/>
        <v>0</v>
      </c>
      <c r="I119" s="23">
        <f t="shared" si="18"/>
        <v>0</v>
      </c>
      <c r="J119" s="23">
        <f t="shared" si="19"/>
        <v>0</v>
      </c>
      <c r="K119" s="63">
        <f t="shared" si="20"/>
        <v>0</v>
      </c>
      <c r="L119" s="4">
        <f t="shared" si="21"/>
        <v>0</v>
      </c>
    </row>
    <row r="120" spans="2:12" x14ac:dyDescent="0.2">
      <c r="B120" s="11"/>
      <c r="C120" s="59"/>
      <c r="D120" s="21"/>
      <c r="E120" s="6"/>
      <c r="F120" s="7"/>
      <c r="G120" s="42"/>
      <c r="H120" s="23">
        <f t="shared" si="17"/>
        <v>0</v>
      </c>
      <c r="I120" s="23">
        <f t="shared" si="18"/>
        <v>0</v>
      </c>
      <c r="J120" s="23">
        <f t="shared" si="19"/>
        <v>0</v>
      </c>
      <c r="K120" s="63">
        <f t="shared" si="20"/>
        <v>0</v>
      </c>
      <c r="L120" s="4">
        <f t="shared" si="21"/>
        <v>0</v>
      </c>
    </row>
    <row r="121" spans="2:12" x14ac:dyDescent="0.2">
      <c r="B121" s="11"/>
      <c r="C121" s="59"/>
      <c r="D121" s="21"/>
      <c r="E121" s="6"/>
      <c r="F121" s="7"/>
      <c r="G121" s="42"/>
      <c r="H121" s="23">
        <f t="shared" si="17"/>
        <v>0</v>
      </c>
      <c r="I121" s="23">
        <f t="shared" si="18"/>
        <v>0</v>
      </c>
      <c r="J121" s="23">
        <f t="shared" si="19"/>
        <v>0</v>
      </c>
      <c r="K121" s="63">
        <f t="shared" si="20"/>
        <v>0</v>
      </c>
      <c r="L121" s="4">
        <f t="shared" si="21"/>
        <v>0</v>
      </c>
    </row>
    <row r="122" spans="2:12" x14ac:dyDescent="0.2">
      <c r="B122" s="11"/>
      <c r="C122" s="59"/>
      <c r="D122" s="21"/>
      <c r="E122" s="6"/>
      <c r="F122" s="7"/>
      <c r="G122" s="42"/>
      <c r="H122" s="23">
        <f t="shared" si="17"/>
        <v>0</v>
      </c>
      <c r="I122" s="23">
        <f t="shared" si="18"/>
        <v>0</v>
      </c>
      <c r="J122" s="23">
        <f t="shared" si="19"/>
        <v>0</v>
      </c>
      <c r="K122" s="63">
        <f t="shared" si="20"/>
        <v>0</v>
      </c>
      <c r="L122" s="4">
        <f t="shared" si="21"/>
        <v>0</v>
      </c>
    </row>
    <row r="123" spans="2:12" x14ac:dyDescent="0.2">
      <c r="B123" s="11"/>
      <c r="C123" s="59"/>
      <c r="D123" s="21"/>
      <c r="E123" s="6"/>
      <c r="F123" s="7"/>
      <c r="G123" s="42"/>
      <c r="H123" s="23">
        <f t="shared" si="17"/>
        <v>0</v>
      </c>
      <c r="I123" s="23">
        <f t="shared" si="18"/>
        <v>0</v>
      </c>
      <c r="J123" s="23">
        <f t="shared" si="19"/>
        <v>0</v>
      </c>
      <c r="K123" s="63">
        <f t="shared" si="20"/>
        <v>0</v>
      </c>
      <c r="L123" s="4">
        <f t="shared" si="21"/>
        <v>0</v>
      </c>
    </row>
    <row r="124" spans="2:12" x14ac:dyDescent="0.2">
      <c r="B124" s="11"/>
      <c r="C124" s="59"/>
      <c r="D124" s="21"/>
      <c r="E124" s="6"/>
      <c r="F124" s="7"/>
      <c r="G124" s="42"/>
      <c r="H124" s="23">
        <f t="shared" si="17"/>
        <v>0</v>
      </c>
      <c r="I124" s="23">
        <f t="shared" si="18"/>
        <v>0</v>
      </c>
      <c r="J124" s="23">
        <f t="shared" si="19"/>
        <v>0</v>
      </c>
      <c r="K124" s="63">
        <f t="shared" si="20"/>
        <v>0</v>
      </c>
      <c r="L124" s="4">
        <f t="shared" si="21"/>
        <v>0</v>
      </c>
    </row>
    <row r="125" spans="2:12" ht="15" thickBot="1" x14ac:dyDescent="0.25">
      <c r="B125" s="12"/>
      <c r="C125" s="60"/>
      <c r="D125" s="44"/>
      <c r="E125" s="8"/>
      <c r="F125" s="9"/>
      <c r="G125" s="43"/>
      <c r="H125" s="23">
        <f t="shared" si="17"/>
        <v>0</v>
      </c>
      <c r="I125" s="23">
        <f t="shared" si="18"/>
        <v>0</v>
      </c>
      <c r="J125" s="23">
        <f t="shared" si="19"/>
        <v>0</v>
      </c>
      <c r="K125" s="63">
        <f t="shared" si="20"/>
        <v>0</v>
      </c>
      <c r="L125" s="4">
        <f t="shared" si="21"/>
        <v>0</v>
      </c>
    </row>
    <row r="126" spans="2:12" ht="15.75" thickBot="1" x14ac:dyDescent="0.3">
      <c r="E126" s="14" t="s">
        <v>4</v>
      </c>
      <c r="F126" s="16">
        <f>SUM(F5:F125)</f>
        <v>0</v>
      </c>
      <c r="G126" s="16"/>
      <c r="H126" s="45"/>
      <c r="I126" s="45"/>
      <c r="J126" s="45"/>
      <c r="K126" s="45">
        <f>SUM(K5:K125)</f>
        <v>0</v>
      </c>
      <c r="L126" s="15">
        <f>SUM(L5:L125)</f>
        <v>0</v>
      </c>
    </row>
    <row r="128" spans="2:12" x14ac:dyDescent="0.2">
      <c r="K128" s="86" t="s">
        <v>83</v>
      </c>
      <c r="L128" s="58">
        <f>F126-K126-L126</f>
        <v>0</v>
      </c>
    </row>
  </sheetData>
  <phoneticPr fontId="3" type="noConversion"/>
  <dataValidations count="3">
    <dataValidation type="list" allowBlank="1" showInputMessage="1" showErrorMessage="1" sqref="D5:D125" xr:uid="{00000000-0002-0000-0000-000000000000}">
      <formula1>Monate</formula1>
    </dataValidation>
    <dataValidation type="list" allowBlank="1" showInputMessage="1" showErrorMessage="1" sqref="G5:G125" xr:uid="{00000000-0002-0000-0000-000001000000}">
      <formula1>Steuersaetze</formula1>
    </dataValidation>
    <dataValidation type="list" allowBlank="1" showInputMessage="1" showErrorMessage="1" sqref="C5:C125" xr:uid="{00000000-0002-0000-0000-000002000000}">
      <formula1>Kalendertage</formula1>
    </dataValidation>
  </dataValidations>
  <pageMargins left="0.70866141732283472" right="0.70866141732283472" top="0.78740157480314965" bottom="0.78740157480314965" header="0.31496062992125984" footer="0.31496062992125984"/>
  <pageSetup paperSize="9" scale="58" orientation="landscape" r:id="rId1"/>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pageSetUpPr fitToPage="1"/>
  </sheetPr>
  <dimension ref="B1:S252"/>
  <sheetViews>
    <sheetView zoomScaleNormal="100" workbookViewId="0">
      <pane ySplit="4" topLeftCell="A5" activePane="bottomLeft" state="frozen"/>
      <selection activeCell="F1" sqref="F1"/>
      <selection pane="bottomLeft" activeCell="B5" sqref="B5"/>
    </sheetView>
  </sheetViews>
  <sheetFormatPr baseColWidth="10" defaultRowHeight="14.25" x14ac:dyDescent="0.2"/>
  <cols>
    <col min="1" max="1" width="3.625" customWidth="1"/>
    <col min="2" max="2" width="20" customWidth="1"/>
    <col min="3" max="3" width="4.875" customWidth="1"/>
    <col min="4" max="4" width="22.875" customWidth="1"/>
    <col min="5" max="5" width="22.5" customWidth="1"/>
    <col min="6" max="6" width="59.875" bestFit="1" customWidth="1"/>
    <col min="7" max="7" width="12.625" customWidth="1"/>
    <col min="8" max="8" width="11" customWidth="1"/>
    <col min="9" max="9" width="10.375" customWidth="1"/>
    <col min="10" max="10" width="15.375" bestFit="1" customWidth="1"/>
    <col min="11" max="12" width="3.625" customWidth="1"/>
    <col min="13" max="13" width="52.875" customWidth="1"/>
    <col min="14" max="14" width="15.25" bestFit="1" customWidth="1"/>
    <col min="15" max="15" width="15" bestFit="1" customWidth="1"/>
    <col min="16" max="16" width="12" bestFit="1" customWidth="1"/>
    <col min="17" max="17" width="10.625" customWidth="1"/>
    <col min="18" max="18" width="13.125" bestFit="1" customWidth="1"/>
  </cols>
  <sheetData>
    <row r="1" spans="2:15" ht="15" x14ac:dyDescent="0.25">
      <c r="B1" s="61" t="s">
        <v>132</v>
      </c>
    </row>
    <row r="2" spans="2:15" ht="15" x14ac:dyDescent="0.25">
      <c r="B2" s="61" t="s">
        <v>133</v>
      </c>
    </row>
    <row r="3" spans="2:15" ht="15.75" thickBot="1" x14ac:dyDescent="0.3">
      <c r="B3" s="61"/>
    </row>
    <row r="4" spans="2:15" ht="15" x14ac:dyDescent="0.25">
      <c r="B4" s="10" t="s">
        <v>5</v>
      </c>
      <c r="C4" s="40" t="s">
        <v>79</v>
      </c>
      <c r="D4" s="40"/>
      <c r="E4" s="3" t="s">
        <v>80</v>
      </c>
      <c r="F4" s="3" t="s">
        <v>9</v>
      </c>
      <c r="G4" s="3" t="s">
        <v>3</v>
      </c>
      <c r="H4" s="3" t="s">
        <v>71</v>
      </c>
      <c r="I4" s="3" t="s">
        <v>12</v>
      </c>
      <c r="J4" s="2" t="s">
        <v>22</v>
      </c>
    </row>
    <row r="5" spans="2:15" x14ac:dyDescent="0.2">
      <c r="B5" s="11"/>
      <c r="C5" s="59"/>
      <c r="D5" s="13"/>
      <c r="E5" s="6"/>
      <c r="F5" s="6"/>
      <c r="G5" s="7"/>
      <c r="H5" s="42"/>
      <c r="I5" s="90">
        <f t="shared" ref="I5:I36" si="0">IF(F5=$M$23,0,G5/(1+H5)*H5)</f>
        <v>0</v>
      </c>
      <c r="J5" s="4">
        <f>G5-I5</f>
        <v>0</v>
      </c>
    </row>
    <row r="6" spans="2:15" ht="15" thickBot="1" x14ac:dyDescent="0.25">
      <c r="B6" s="11"/>
      <c r="C6" s="62"/>
      <c r="D6" s="13"/>
      <c r="E6" s="6"/>
      <c r="F6" s="6"/>
      <c r="G6" s="7"/>
      <c r="H6" s="42"/>
      <c r="I6" s="90">
        <f t="shared" si="0"/>
        <v>0</v>
      </c>
      <c r="J6" s="4">
        <f t="shared" ref="J6:J66" si="1">G6-I6</f>
        <v>0</v>
      </c>
      <c r="N6" t="s">
        <v>10</v>
      </c>
      <c r="O6" t="s">
        <v>11</v>
      </c>
    </row>
    <row r="7" spans="2:15" x14ac:dyDescent="0.2">
      <c r="B7" s="11"/>
      <c r="C7" s="59"/>
      <c r="D7" s="13"/>
      <c r="E7" s="6"/>
      <c r="F7" s="6"/>
      <c r="G7" s="7"/>
      <c r="H7" s="42"/>
      <c r="I7" s="90">
        <f t="shared" si="0"/>
        <v>0</v>
      </c>
      <c r="J7" s="4">
        <f t="shared" si="1"/>
        <v>0</v>
      </c>
      <c r="M7" s="17" t="s">
        <v>81</v>
      </c>
      <c r="N7" s="25">
        <f ca="1">SUMIF($F$5:$J$249,$M7,$J$5:$J$249)</f>
        <v>0</v>
      </c>
      <c r="O7" s="26">
        <f ca="1">SUMIF($F$5:$J$249,$M7,$G$5:$G$249)</f>
        <v>0</v>
      </c>
    </row>
    <row r="8" spans="2:15" x14ac:dyDescent="0.2">
      <c r="B8" s="11"/>
      <c r="C8" s="59"/>
      <c r="D8" s="13"/>
      <c r="E8" s="6"/>
      <c r="F8" s="6"/>
      <c r="G8" s="7"/>
      <c r="H8" s="42"/>
      <c r="I8" s="90">
        <f t="shared" si="0"/>
        <v>0</v>
      </c>
      <c r="J8" s="4">
        <f t="shared" si="1"/>
        <v>0</v>
      </c>
      <c r="M8" s="18" t="s">
        <v>84</v>
      </c>
      <c r="N8" s="27">
        <f t="shared" ref="N8:N29" ca="1" si="2">SUMIF($F$5:$J$249,$M8,$J$5:$J$249)</f>
        <v>0</v>
      </c>
      <c r="O8" s="28">
        <f t="shared" ref="O8:O29" ca="1" si="3">SUMIF($F$5:$J$249,$M8,$G$5:$G$249)</f>
        <v>0</v>
      </c>
    </row>
    <row r="9" spans="2:15" x14ac:dyDescent="0.2">
      <c r="B9" s="11"/>
      <c r="C9" s="59"/>
      <c r="D9" s="13"/>
      <c r="E9" s="6"/>
      <c r="F9" s="6"/>
      <c r="G9" s="7"/>
      <c r="H9" s="42"/>
      <c r="I9" s="90">
        <f t="shared" si="0"/>
        <v>0</v>
      </c>
      <c r="J9" s="4">
        <f t="shared" si="1"/>
        <v>0</v>
      </c>
      <c r="M9" s="18" t="s">
        <v>85</v>
      </c>
      <c r="N9" s="27">
        <f t="shared" ca="1" si="2"/>
        <v>0</v>
      </c>
      <c r="O9" s="28">
        <f t="shared" ca="1" si="3"/>
        <v>0</v>
      </c>
    </row>
    <row r="10" spans="2:15" x14ac:dyDescent="0.2">
      <c r="B10" s="11"/>
      <c r="C10" s="59"/>
      <c r="D10" s="13"/>
      <c r="E10" s="6"/>
      <c r="F10" s="6"/>
      <c r="G10" s="7"/>
      <c r="H10" s="42"/>
      <c r="I10" s="90">
        <f t="shared" si="0"/>
        <v>0</v>
      </c>
      <c r="J10" s="4">
        <f t="shared" si="1"/>
        <v>0</v>
      </c>
      <c r="M10" s="18" t="s">
        <v>134</v>
      </c>
      <c r="N10" s="27">
        <f t="shared" ca="1" si="2"/>
        <v>0</v>
      </c>
      <c r="O10" s="28">
        <f t="shared" ca="1" si="3"/>
        <v>0</v>
      </c>
    </row>
    <row r="11" spans="2:15" x14ac:dyDescent="0.2">
      <c r="B11" s="11"/>
      <c r="C11" s="59"/>
      <c r="D11" s="13"/>
      <c r="E11" s="6"/>
      <c r="F11" s="6"/>
      <c r="G11" s="7"/>
      <c r="H11" s="42"/>
      <c r="I11" s="90">
        <f t="shared" si="0"/>
        <v>0</v>
      </c>
      <c r="J11" s="4">
        <f t="shared" si="1"/>
        <v>0</v>
      </c>
      <c r="M11" s="18" t="s">
        <v>135</v>
      </c>
      <c r="N11" s="27">
        <f t="shared" ca="1" si="2"/>
        <v>0</v>
      </c>
      <c r="O11" s="28">
        <f t="shared" ca="1" si="3"/>
        <v>0</v>
      </c>
    </row>
    <row r="12" spans="2:15" x14ac:dyDescent="0.2">
      <c r="B12" s="11"/>
      <c r="C12" s="59"/>
      <c r="D12" s="13"/>
      <c r="E12" s="6"/>
      <c r="F12" s="6"/>
      <c r="G12" s="7"/>
      <c r="H12" s="42"/>
      <c r="I12" s="90">
        <f t="shared" si="0"/>
        <v>0</v>
      </c>
      <c r="J12" s="4">
        <f t="shared" si="1"/>
        <v>0</v>
      </c>
      <c r="M12" s="18" t="s">
        <v>6</v>
      </c>
      <c r="N12" s="27">
        <f t="shared" ca="1" si="2"/>
        <v>0</v>
      </c>
      <c r="O12" s="28">
        <f t="shared" ca="1" si="3"/>
        <v>0</v>
      </c>
    </row>
    <row r="13" spans="2:15" x14ac:dyDescent="0.2">
      <c r="B13" s="11"/>
      <c r="C13" s="59"/>
      <c r="D13" s="13"/>
      <c r="E13" s="6"/>
      <c r="F13" s="6"/>
      <c r="G13" s="7"/>
      <c r="H13" s="42"/>
      <c r="I13" s="90">
        <f t="shared" si="0"/>
        <v>0</v>
      </c>
      <c r="J13" s="4">
        <f t="shared" si="1"/>
        <v>0</v>
      </c>
      <c r="M13" s="18" t="s">
        <v>86</v>
      </c>
      <c r="N13" s="27">
        <f t="shared" ca="1" si="2"/>
        <v>0</v>
      </c>
      <c r="O13" s="28">
        <f t="shared" ca="1" si="3"/>
        <v>0</v>
      </c>
    </row>
    <row r="14" spans="2:15" x14ac:dyDescent="0.2">
      <c r="B14" s="11"/>
      <c r="C14" s="59"/>
      <c r="D14" s="13"/>
      <c r="E14" s="6"/>
      <c r="F14" s="6"/>
      <c r="G14" s="7"/>
      <c r="H14" s="42"/>
      <c r="I14" s="90">
        <f t="shared" si="0"/>
        <v>0</v>
      </c>
      <c r="J14" s="4">
        <f t="shared" si="1"/>
        <v>0</v>
      </c>
      <c r="M14" s="18" t="s">
        <v>87</v>
      </c>
      <c r="N14" s="27">
        <f ca="1">SUMIF($F$5:$J$249,$M14,$J$5:$J$249)</f>
        <v>0</v>
      </c>
      <c r="O14" s="28">
        <f ca="1">SUMIF($F$5:$J$249,$M14,$G$5:$G$249)</f>
        <v>0</v>
      </c>
    </row>
    <row r="15" spans="2:15" x14ac:dyDescent="0.2">
      <c r="B15" s="11"/>
      <c r="C15" s="59"/>
      <c r="D15" s="13"/>
      <c r="E15" s="6"/>
      <c r="F15" s="6"/>
      <c r="G15" s="7"/>
      <c r="H15" s="42"/>
      <c r="I15" s="90">
        <f t="shared" si="0"/>
        <v>0</v>
      </c>
      <c r="J15" s="4">
        <f t="shared" si="1"/>
        <v>0</v>
      </c>
      <c r="M15" s="18" t="s">
        <v>126</v>
      </c>
      <c r="N15" s="27">
        <f ca="1">SUMIF($F$5:$J$249,$M15,$J$5:$J$249)</f>
        <v>0</v>
      </c>
      <c r="O15" s="28">
        <f ca="1">SUMIF($F$5:$J$249,$M15,$G$5:$G$249)</f>
        <v>0</v>
      </c>
    </row>
    <row r="16" spans="2:15" x14ac:dyDescent="0.2">
      <c r="B16" s="11"/>
      <c r="C16" s="59"/>
      <c r="D16" s="13"/>
      <c r="E16" s="6"/>
      <c r="F16" s="6"/>
      <c r="G16" s="7"/>
      <c r="H16" s="42"/>
      <c r="I16" s="90">
        <f t="shared" si="0"/>
        <v>0</v>
      </c>
      <c r="J16" s="4">
        <f t="shared" si="1"/>
        <v>0</v>
      </c>
      <c r="M16" s="18" t="s">
        <v>7</v>
      </c>
      <c r="N16" s="27">
        <f ca="1">SUMIF($F$5:$J$249,$M16,$J$5:$J$249)</f>
        <v>0</v>
      </c>
      <c r="O16" s="28">
        <f ca="1">SUMIF($F$5:$J$249,$M16,$G$5:$G$249)</f>
        <v>0</v>
      </c>
    </row>
    <row r="17" spans="2:15" x14ac:dyDescent="0.2">
      <c r="B17" s="11"/>
      <c r="C17" s="59"/>
      <c r="D17" s="13"/>
      <c r="E17" s="6"/>
      <c r="F17" s="6"/>
      <c r="G17" s="7"/>
      <c r="H17" s="42"/>
      <c r="I17" s="90">
        <f t="shared" si="0"/>
        <v>0</v>
      </c>
      <c r="J17" s="4">
        <f t="shared" si="1"/>
        <v>0</v>
      </c>
      <c r="M17" s="18" t="s">
        <v>120</v>
      </c>
      <c r="N17" s="27">
        <f t="shared" ca="1" si="2"/>
        <v>0</v>
      </c>
      <c r="O17" s="28">
        <f t="shared" ca="1" si="3"/>
        <v>0</v>
      </c>
    </row>
    <row r="18" spans="2:15" x14ac:dyDescent="0.2">
      <c r="B18" s="11"/>
      <c r="C18" s="59"/>
      <c r="D18" s="13"/>
      <c r="E18" s="6"/>
      <c r="F18" s="6"/>
      <c r="G18" s="7"/>
      <c r="H18" s="42"/>
      <c r="I18" s="90">
        <f t="shared" si="0"/>
        <v>0</v>
      </c>
      <c r="J18" s="4">
        <f t="shared" si="1"/>
        <v>0</v>
      </c>
      <c r="M18" s="18" t="s">
        <v>136</v>
      </c>
      <c r="N18" s="27">
        <f t="shared" ca="1" si="2"/>
        <v>0</v>
      </c>
      <c r="O18" s="28">
        <f t="shared" ca="1" si="3"/>
        <v>0</v>
      </c>
    </row>
    <row r="19" spans="2:15" x14ac:dyDescent="0.2">
      <c r="B19" s="11"/>
      <c r="C19" s="59"/>
      <c r="D19" s="13"/>
      <c r="E19" s="6"/>
      <c r="F19" s="6"/>
      <c r="G19" s="7"/>
      <c r="H19" s="42"/>
      <c r="I19" s="90">
        <f t="shared" si="0"/>
        <v>0</v>
      </c>
      <c r="J19" s="4">
        <f t="shared" si="1"/>
        <v>0</v>
      </c>
      <c r="M19" s="18" t="s">
        <v>121</v>
      </c>
      <c r="N19" s="27">
        <f t="shared" ca="1" si="2"/>
        <v>0</v>
      </c>
      <c r="O19" s="28">
        <f t="shared" ca="1" si="3"/>
        <v>0</v>
      </c>
    </row>
    <row r="20" spans="2:15" x14ac:dyDescent="0.2">
      <c r="B20" s="39"/>
      <c r="C20" s="59"/>
      <c r="D20" s="13"/>
      <c r="E20" s="6"/>
      <c r="F20" s="6"/>
      <c r="G20" s="7"/>
      <c r="H20" s="42"/>
      <c r="I20" s="90">
        <f t="shared" si="0"/>
        <v>0</v>
      </c>
      <c r="J20" s="4">
        <f t="shared" si="1"/>
        <v>0</v>
      </c>
      <c r="M20" s="18" t="s">
        <v>137</v>
      </c>
      <c r="N20" s="27">
        <f t="shared" ca="1" si="2"/>
        <v>0</v>
      </c>
      <c r="O20" s="28">
        <f t="shared" ca="1" si="3"/>
        <v>0</v>
      </c>
    </row>
    <row r="21" spans="2:15" x14ac:dyDescent="0.2">
      <c r="B21" s="11"/>
      <c r="C21" s="59"/>
      <c r="D21" s="13"/>
      <c r="E21" s="6"/>
      <c r="F21" s="6"/>
      <c r="G21" s="7"/>
      <c r="H21" s="42"/>
      <c r="I21" s="90">
        <f t="shared" si="0"/>
        <v>0</v>
      </c>
      <c r="J21" s="4">
        <f t="shared" si="1"/>
        <v>0</v>
      </c>
      <c r="M21" s="18" t="s">
        <v>138</v>
      </c>
      <c r="N21" s="27">
        <f t="shared" ca="1" si="2"/>
        <v>0</v>
      </c>
      <c r="O21" s="28">
        <f t="shared" ca="1" si="3"/>
        <v>0</v>
      </c>
    </row>
    <row r="22" spans="2:15" x14ac:dyDescent="0.2">
      <c r="B22" s="11"/>
      <c r="C22" s="59"/>
      <c r="D22" s="13"/>
      <c r="E22" s="6"/>
      <c r="F22" s="6"/>
      <c r="G22" s="7"/>
      <c r="H22" s="42"/>
      <c r="I22" s="90">
        <f t="shared" si="0"/>
        <v>0</v>
      </c>
      <c r="J22" s="4">
        <f t="shared" si="1"/>
        <v>0</v>
      </c>
      <c r="M22" s="18" t="s">
        <v>122</v>
      </c>
      <c r="N22" s="27">
        <f t="shared" ca="1" si="2"/>
        <v>0</v>
      </c>
      <c r="O22" s="28">
        <f t="shared" ca="1" si="3"/>
        <v>0</v>
      </c>
    </row>
    <row r="23" spans="2:15" x14ac:dyDescent="0.2">
      <c r="B23" s="11"/>
      <c r="C23" s="59"/>
      <c r="D23" s="13"/>
      <c r="E23" s="6"/>
      <c r="F23" s="6"/>
      <c r="G23" s="7"/>
      <c r="H23" s="42"/>
      <c r="I23" s="90">
        <f t="shared" si="0"/>
        <v>0</v>
      </c>
      <c r="J23" s="4">
        <f t="shared" si="1"/>
        <v>0</v>
      </c>
      <c r="M23" s="18" t="s">
        <v>139</v>
      </c>
      <c r="N23" s="27">
        <f t="shared" ca="1" si="2"/>
        <v>0</v>
      </c>
      <c r="O23" s="28">
        <f t="shared" ca="1" si="3"/>
        <v>0</v>
      </c>
    </row>
    <row r="24" spans="2:15" x14ac:dyDescent="0.2">
      <c r="B24" s="11"/>
      <c r="C24" s="59"/>
      <c r="D24" s="13"/>
      <c r="E24" s="6"/>
      <c r="F24" s="6"/>
      <c r="G24" s="7"/>
      <c r="H24" s="42"/>
      <c r="I24" s="90">
        <f t="shared" si="0"/>
        <v>0</v>
      </c>
      <c r="J24" s="4">
        <f t="shared" si="1"/>
        <v>0</v>
      </c>
      <c r="M24" s="18" t="s">
        <v>140</v>
      </c>
      <c r="N24" s="27">
        <f t="shared" ca="1" si="2"/>
        <v>0</v>
      </c>
      <c r="O24" s="28">
        <f t="shared" ca="1" si="3"/>
        <v>0</v>
      </c>
    </row>
    <row r="25" spans="2:15" x14ac:dyDescent="0.2">
      <c r="B25" s="11"/>
      <c r="C25" s="59"/>
      <c r="D25" s="13"/>
      <c r="E25" s="6"/>
      <c r="F25" s="6"/>
      <c r="G25" s="7"/>
      <c r="H25" s="42"/>
      <c r="I25" s="90">
        <f t="shared" si="0"/>
        <v>0</v>
      </c>
      <c r="J25" s="4">
        <f t="shared" si="1"/>
        <v>0</v>
      </c>
      <c r="M25" s="18" t="s">
        <v>82</v>
      </c>
      <c r="N25" s="27">
        <f t="shared" ca="1" si="2"/>
        <v>0</v>
      </c>
      <c r="O25" s="28">
        <f t="shared" ca="1" si="3"/>
        <v>0</v>
      </c>
    </row>
    <row r="26" spans="2:15" x14ac:dyDescent="0.2">
      <c r="B26" s="11"/>
      <c r="C26" s="59"/>
      <c r="D26" s="13"/>
      <c r="E26" s="6"/>
      <c r="F26" s="6"/>
      <c r="G26" s="7"/>
      <c r="H26" s="42"/>
      <c r="I26" s="90">
        <f t="shared" si="0"/>
        <v>0</v>
      </c>
      <c r="J26" s="4">
        <f t="shared" si="1"/>
        <v>0</v>
      </c>
      <c r="M26" s="18" t="s">
        <v>123</v>
      </c>
      <c r="N26" s="27">
        <f t="shared" ca="1" si="2"/>
        <v>0</v>
      </c>
      <c r="O26" s="28">
        <f t="shared" ca="1" si="3"/>
        <v>0</v>
      </c>
    </row>
    <row r="27" spans="2:15" x14ac:dyDescent="0.2">
      <c r="B27" s="11"/>
      <c r="C27" s="59"/>
      <c r="D27" s="13"/>
      <c r="E27" s="6"/>
      <c r="F27" s="6"/>
      <c r="G27" s="7"/>
      <c r="H27" s="42"/>
      <c r="I27" s="90">
        <f t="shared" si="0"/>
        <v>0</v>
      </c>
      <c r="J27" s="4">
        <f t="shared" si="1"/>
        <v>0</v>
      </c>
      <c r="M27" s="18" t="s">
        <v>124</v>
      </c>
      <c r="N27" s="27">
        <f t="shared" ca="1" si="2"/>
        <v>0</v>
      </c>
      <c r="O27" s="28">
        <f t="shared" ca="1" si="3"/>
        <v>0</v>
      </c>
    </row>
    <row r="28" spans="2:15" x14ac:dyDescent="0.2">
      <c r="B28" s="11"/>
      <c r="C28" s="59"/>
      <c r="D28" s="13"/>
      <c r="E28" s="6"/>
      <c r="F28" s="6"/>
      <c r="G28" s="7"/>
      <c r="H28" s="42"/>
      <c r="I28" s="90">
        <f t="shared" si="0"/>
        <v>0</v>
      </c>
      <c r="J28" s="4">
        <f t="shared" si="1"/>
        <v>0</v>
      </c>
      <c r="M28" s="18" t="s">
        <v>125</v>
      </c>
      <c r="N28" s="27">
        <f t="shared" ca="1" si="2"/>
        <v>0</v>
      </c>
      <c r="O28" s="28">
        <f t="shared" ca="1" si="3"/>
        <v>0</v>
      </c>
    </row>
    <row r="29" spans="2:15" ht="15" thickBot="1" x14ac:dyDescent="0.25">
      <c r="B29" s="11"/>
      <c r="C29" s="59"/>
      <c r="D29" s="13"/>
      <c r="E29" s="6"/>
      <c r="F29" s="6"/>
      <c r="G29" s="7"/>
      <c r="H29" s="42"/>
      <c r="I29" s="90">
        <f t="shared" si="0"/>
        <v>0</v>
      </c>
      <c r="J29" s="4">
        <f t="shared" si="1"/>
        <v>0</v>
      </c>
      <c r="M29" s="19" t="s">
        <v>8</v>
      </c>
      <c r="N29" s="29">
        <f t="shared" ca="1" si="2"/>
        <v>0</v>
      </c>
      <c r="O29" s="30">
        <f t="shared" ca="1" si="3"/>
        <v>0</v>
      </c>
    </row>
    <row r="30" spans="2:15" ht="15" thickBot="1" x14ac:dyDescent="0.25">
      <c r="B30" s="11"/>
      <c r="C30" s="59"/>
      <c r="D30" s="13"/>
      <c r="E30" s="6"/>
      <c r="F30" s="6"/>
      <c r="G30" s="7"/>
      <c r="H30" s="42"/>
      <c r="I30" s="90">
        <f t="shared" si="0"/>
        <v>0</v>
      </c>
      <c r="J30" s="4">
        <f t="shared" si="1"/>
        <v>0</v>
      </c>
    </row>
    <row r="31" spans="2:15" ht="15" thickBot="1" x14ac:dyDescent="0.25">
      <c r="B31" s="11"/>
      <c r="C31" s="59"/>
      <c r="D31" s="13"/>
      <c r="E31" s="6"/>
      <c r="F31" s="6"/>
      <c r="G31" s="7"/>
      <c r="H31" s="42"/>
      <c r="I31" s="90">
        <f t="shared" si="0"/>
        <v>0</v>
      </c>
      <c r="J31" s="4">
        <f t="shared" si="1"/>
        <v>0</v>
      </c>
      <c r="M31" s="31" t="s">
        <v>4</v>
      </c>
      <c r="N31" s="32">
        <f ca="1">SUM(N7:N29)</f>
        <v>0</v>
      </c>
      <c r="O31" s="33">
        <f ca="1">SUM(O7:O29)</f>
        <v>0</v>
      </c>
    </row>
    <row r="32" spans="2:15" x14ac:dyDescent="0.2">
      <c r="B32" s="11"/>
      <c r="C32" s="59"/>
      <c r="D32" s="13"/>
      <c r="E32" s="6"/>
      <c r="F32" s="6"/>
      <c r="G32" s="7"/>
      <c r="H32" s="42"/>
      <c r="I32" s="90">
        <f t="shared" si="0"/>
        <v>0</v>
      </c>
      <c r="J32" s="4">
        <f t="shared" si="1"/>
        <v>0</v>
      </c>
      <c r="M32" s="88" t="s">
        <v>83</v>
      </c>
      <c r="N32" s="87">
        <f ca="1">N31-J250</f>
        <v>0</v>
      </c>
      <c r="O32" s="87">
        <f ca="1">O31-G250</f>
        <v>0</v>
      </c>
    </row>
    <row r="33" spans="2:19" ht="15" x14ac:dyDescent="0.25">
      <c r="B33" s="11"/>
      <c r="C33" s="59"/>
      <c r="D33" s="13"/>
      <c r="E33" s="6"/>
      <c r="F33" s="6"/>
      <c r="G33" s="7"/>
      <c r="H33" s="42"/>
      <c r="I33" s="90">
        <f t="shared" si="0"/>
        <v>0</v>
      </c>
      <c r="J33" s="4">
        <f t="shared" si="1"/>
        <v>0</v>
      </c>
      <c r="M33" s="22" t="s">
        <v>13</v>
      </c>
    </row>
    <row r="34" spans="2:19" x14ac:dyDescent="0.2">
      <c r="B34" s="11"/>
      <c r="C34" s="59"/>
      <c r="D34" s="13"/>
      <c r="E34" s="6"/>
      <c r="F34" s="6"/>
      <c r="G34" s="7"/>
      <c r="H34" s="42"/>
      <c r="I34" s="90">
        <f t="shared" si="0"/>
        <v>0</v>
      </c>
      <c r="J34" s="4">
        <f t="shared" si="1"/>
        <v>0</v>
      </c>
    </row>
    <row r="35" spans="2:19" ht="15" x14ac:dyDescent="0.25">
      <c r="B35" s="11"/>
      <c r="C35" s="59"/>
      <c r="D35" s="13"/>
      <c r="E35" s="6"/>
      <c r="F35" s="6"/>
      <c r="G35" s="7"/>
      <c r="H35" s="42"/>
      <c r="I35" s="90">
        <f t="shared" si="0"/>
        <v>0</v>
      </c>
      <c r="J35" s="4">
        <f t="shared" si="1"/>
        <v>0</v>
      </c>
      <c r="M35" s="22" t="s">
        <v>14</v>
      </c>
      <c r="N35" s="34" t="s">
        <v>15</v>
      </c>
      <c r="O35" s="34" t="s">
        <v>16</v>
      </c>
      <c r="P35" s="34" t="s">
        <v>19</v>
      </c>
      <c r="Q35" s="34" t="s">
        <v>17</v>
      </c>
      <c r="R35" s="34" t="s">
        <v>13</v>
      </c>
      <c r="S35" s="34" t="s">
        <v>18</v>
      </c>
    </row>
    <row r="36" spans="2:19" x14ac:dyDescent="0.2">
      <c r="B36" s="11"/>
      <c r="C36" s="59"/>
      <c r="D36" s="13"/>
      <c r="E36" s="6"/>
      <c r="F36" s="6"/>
      <c r="G36" s="7"/>
      <c r="H36" s="42"/>
      <c r="I36" s="90">
        <f t="shared" si="0"/>
        <v>0</v>
      </c>
      <c r="J36" s="4">
        <f t="shared" si="1"/>
        <v>0</v>
      </c>
    </row>
    <row r="37" spans="2:19" x14ac:dyDescent="0.2">
      <c r="B37" s="11"/>
      <c r="C37" s="59"/>
      <c r="D37" s="13"/>
      <c r="E37" s="6"/>
      <c r="F37" s="6"/>
      <c r="G37" s="7"/>
      <c r="H37" s="42"/>
      <c r="I37" s="90">
        <f t="shared" ref="I37:I68" si="4">IF(F37=$M$23,0,G37/(1+H37)*H37)</f>
        <v>0</v>
      </c>
      <c r="J37" s="4">
        <f t="shared" si="1"/>
        <v>0</v>
      </c>
      <c r="M37" s="35" t="s">
        <v>21</v>
      </c>
      <c r="N37" s="36">
        <v>0</v>
      </c>
      <c r="O37" s="37">
        <v>45243</v>
      </c>
      <c r="P37" s="35">
        <v>36</v>
      </c>
      <c r="Q37" s="36"/>
      <c r="R37" s="36"/>
      <c r="S37" s="36">
        <f>Q37-R37</f>
        <v>0</v>
      </c>
    </row>
    <row r="38" spans="2:19" x14ac:dyDescent="0.2">
      <c r="B38" s="11"/>
      <c r="C38" s="59"/>
      <c r="D38" s="13"/>
      <c r="E38" s="6"/>
      <c r="F38" s="6"/>
      <c r="G38" s="7"/>
      <c r="H38" s="42"/>
      <c r="I38" s="90">
        <f t="shared" si="4"/>
        <v>0</v>
      </c>
      <c r="J38" s="4">
        <f t="shared" si="1"/>
        <v>0</v>
      </c>
      <c r="M38" s="35"/>
      <c r="N38" s="35"/>
      <c r="O38" s="35"/>
      <c r="P38" s="35"/>
      <c r="Q38" s="35"/>
      <c r="R38" s="35"/>
      <c r="S38" s="35"/>
    </row>
    <row r="39" spans="2:19" x14ac:dyDescent="0.2">
      <c r="B39" s="11"/>
      <c r="C39" s="59"/>
      <c r="D39" s="13"/>
      <c r="E39" s="6"/>
      <c r="F39" s="6"/>
      <c r="G39" s="7"/>
      <c r="H39" s="42"/>
      <c r="I39" s="90">
        <f t="shared" si="4"/>
        <v>0</v>
      </c>
      <c r="J39" s="4">
        <f t="shared" si="1"/>
        <v>0</v>
      </c>
      <c r="M39" s="35"/>
      <c r="N39" s="35"/>
      <c r="O39" s="35"/>
      <c r="P39" s="35"/>
      <c r="Q39" s="35"/>
      <c r="R39" s="35"/>
      <c r="S39" s="35"/>
    </row>
    <row r="40" spans="2:19" ht="15" x14ac:dyDescent="0.25">
      <c r="B40" s="11"/>
      <c r="C40" s="59"/>
      <c r="D40" s="13"/>
      <c r="E40" s="6"/>
      <c r="F40" s="6"/>
      <c r="G40" s="7"/>
      <c r="H40" s="42"/>
      <c r="I40" s="90">
        <f t="shared" si="4"/>
        <v>0</v>
      </c>
      <c r="J40" s="4">
        <f t="shared" si="1"/>
        <v>0</v>
      </c>
      <c r="M40" s="35"/>
      <c r="N40" s="35"/>
      <c r="O40" s="35"/>
      <c r="P40" s="35"/>
      <c r="Q40" s="35"/>
      <c r="R40" s="35"/>
      <c r="S40" s="38"/>
    </row>
    <row r="41" spans="2:19" x14ac:dyDescent="0.2">
      <c r="B41" s="11"/>
      <c r="C41" s="59"/>
      <c r="D41" s="13"/>
      <c r="E41" s="6"/>
      <c r="F41" s="6"/>
      <c r="G41" s="7"/>
      <c r="H41" s="42"/>
      <c r="I41" s="90">
        <f t="shared" si="4"/>
        <v>0</v>
      </c>
      <c r="J41" s="4">
        <f t="shared" si="1"/>
        <v>0</v>
      </c>
      <c r="M41" s="35"/>
      <c r="N41" s="35"/>
      <c r="O41" s="35"/>
      <c r="P41" s="35"/>
      <c r="Q41" s="35"/>
      <c r="R41" s="35"/>
      <c r="S41" s="35"/>
    </row>
    <row r="42" spans="2:19" x14ac:dyDescent="0.2">
      <c r="B42" s="11"/>
      <c r="C42" s="59"/>
      <c r="D42" s="13"/>
      <c r="E42" s="6"/>
      <c r="F42" s="6"/>
      <c r="G42" s="7"/>
      <c r="H42" s="42"/>
      <c r="I42" s="90">
        <f t="shared" si="4"/>
        <v>0</v>
      </c>
      <c r="J42" s="4">
        <f t="shared" si="1"/>
        <v>0</v>
      </c>
    </row>
    <row r="43" spans="2:19" ht="15" x14ac:dyDescent="0.25">
      <c r="B43" s="11"/>
      <c r="C43" s="59"/>
      <c r="D43" s="13"/>
      <c r="E43" s="6"/>
      <c r="F43" s="6"/>
      <c r="G43" s="7"/>
      <c r="H43" s="42"/>
      <c r="I43" s="90">
        <f t="shared" si="4"/>
        <v>0</v>
      </c>
      <c r="J43" s="4">
        <f t="shared" si="1"/>
        <v>0</v>
      </c>
      <c r="M43" s="22" t="s">
        <v>20</v>
      </c>
      <c r="N43" s="22"/>
      <c r="O43" s="22"/>
      <c r="P43" s="22"/>
      <c r="Q43" s="22"/>
      <c r="R43" s="24">
        <f>SUM(R37:R42)</f>
        <v>0</v>
      </c>
    </row>
    <row r="44" spans="2:19" ht="15.75" thickBot="1" x14ac:dyDescent="0.3">
      <c r="B44" s="11"/>
      <c r="C44" s="59"/>
      <c r="D44" s="13"/>
      <c r="E44" s="6"/>
      <c r="F44" s="6"/>
      <c r="G44" s="7"/>
      <c r="H44" s="42"/>
      <c r="I44" s="90">
        <f t="shared" si="4"/>
        <v>0</v>
      </c>
      <c r="J44" s="4">
        <f t="shared" si="1"/>
        <v>0</v>
      </c>
      <c r="M44" s="22"/>
      <c r="N44" s="22"/>
      <c r="O44" s="22"/>
      <c r="P44" s="22"/>
      <c r="Q44" s="22"/>
      <c r="R44" s="24"/>
    </row>
    <row r="45" spans="2:19" ht="15" x14ac:dyDescent="0.25">
      <c r="B45" s="11"/>
      <c r="C45" s="59"/>
      <c r="D45" s="13"/>
      <c r="E45" s="6"/>
      <c r="F45" s="6"/>
      <c r="G45" s="7"/>
      <c r="H45" s="42"/>
      <c r="I45" s="90">
        <f t="shared" si="4"/>
        <v>0</v>
      </c>
      <c r="J45" s="4">
        <f t="shared" si="1"/>
        <v>0</v>
      </c>
      <c r="M45" s="67" t="s">
        <v>72</v>
      </c>
      <c r="N45" s="68" t="s">
        <v>24</v>
      </c>
      <c r="O45" s="81">
        <f ca="1">SUMIF($D$5:$G$249,N45,$I$5:$I$249)</f>
        <v>0</v>
      </c>
      <c r="P45" s="22"/>
      <c r="Q45" s="22"/>
      <c r="R45" s="24"/>
    </row>
    <row r="46" spans="2:19" ht="15" x14ac:dyDescent="0.25">
      <c r="B46" s="11"/>
      <c r="C46" s="59"/>
      <c r="D46" s="13"/>
      <c r="E46" s="6"/>
      <c r="F46" s="6"/>
      <c r="G46" s="7"/>
      <c r="H46" s="42"/>
      <c r="I46" s="90">
        <f t="shared" si="4"/>
        <v>0</v>
      </c>
      <c r="J46" s="4">
        <f t="shared" si="1"/>
        <v>0</v>
      </c>
      <c r="M46" s="70"/>
      <c r="N46" s="71" t="s">
        <v>25</v>
      </c>
      <c r="O46" s="82">
        <f t="shared" ref="O46:O56" ca="1" si="5">SUMIF($D$5:$G$249,N46,$I$5:$I$249)</f>
        <v>0</v>
      </c>
      <c r="P46" s="22"/>
      <c r="Q46" s="22"/>
      <c r="R46" s="24"/>
    </row>
    <row r="47" spans="2:19" ht="15" x14ac:dyDescent="0.25">
      <c r="B47" s="11"/>
      <c r="C47" s="59"/>
      <c r="D47" s="13"/>
      <c r="E47" s="6"/>
      <c r="F47" s="6"/>
      <c r="G47" s="7"/>
      <c r="H47" s="42"/>
      <c r="I47" s="90">
        <f t="shared" si="4"/>
        <v>0</v>
      </c>
      <c r="J47" s="4">
        <f t="shared" si="1"/>
        <v>0</v>
      </c>
      <c r="M47" s="70"/>
      <c r="N47" s="71" t="s">
        <v>26</v>
      </c>
      <c r="O47" s="82">
        <f t="shared" ca="1" si="5"/>
        <v>0</v>
      </c>
      <c r="P47" s="22"/>
      <c r="Q47" s="22"/>
      <c r="R47" s="24"/>
    </row>
    <row r="48" spans="2:19" ht="15" x14ac:dyDescent="0.25">
      <c r="B48" s="11"/>
      <c r="C48" s="59"/>
      <c r="D48" s="13"/>
      <c r="E48" s="6"/>
      <c r="F48" s="6"/>
      <c r="G48" s="7"/>
      <c r="H48" s="42"/>
      <c r="I48" s="90">
        <f t="shared" si="4"/>
        <v>0</v>
      </c>
      <c r="J48" s="4">
        <f t="shared" si="1"/>
        <v>0</v>
      </c>
      <c r="M48" s="70"/>
      <c r="N48" s="71" t="s">
        <v>27</v>
      </c>
      <c r="O48" s="82">
        <f t="shared" ca="1" si="5"/>
        <v>0</v>
      </c>
      <c r="P48" s="22"/>
      <c r="Q48" s="22"/>
      <c r="R48" s="24"/>
    </row>
    <row r="49" spans="2:18" ht="15" x14ac:dyDescent="0.25">
      <c r="B49" s="11"/>
      <c r="C49" s="59"/>
      <c r="D49" s="13"/>
      <c r="E49" s="6"/>
      <c r="F49" s="6"/>
      <c r="G49" s="7"/>
      <c r="H49" s="42"/>
      <c r="I49" s="90">
        <f t="shared" si="4"/>
        <v>0</v>
      </c>
      <c r="J49" s="4">
        <f t="shared" si="1"/>
        <v>0</v>
      </c>
      <c r="M49" s="70"/>
      <c r="N49" s="71" t="s">
        <v>28</v>
      </c>
      <c r="O49" s="82">
        <f t="shared" ca="1" si="5"/>
        <v>0</v>
      </c>
      <c r="P49" s="22"/>
      <c r="Q49" s="22"/>
      <c r="R49" s="24"/>
    </row>
    <row r="50" spans="2:18" ht="15" x14ac:dyDescent="0.25">
      <c r="B50" s="11"/>
      <c r="C50" s="59"/>
      <c r="D50" s="13"/>
      <c r="E50" s="6"/>
      <c r="F50" s="6"/>
      <c r="G50" s="7"/>
      <c r="H50" s="42"/>
      <c r="I50" s="90">
        <f t="shared" si="4"/>
        <v>0</v>
      </c>
      <c r="J50" s="4">
        <f t="shared" si="1"/>
        <v>0</v>
      </c>
      <c r="M50" s="70"/>
      <c r="N50" s="71" t="s">
        <v>29</v>
      </c>
      <c r="O50" s="82">
        <f t="shared" ca="1" si="5"/>
        <v>0</v>
      </c>
      <c r="P50" s="22"/>
      <c r="Q50" s="22"/>
      <c r="R50" s="24"/>
    </row>
    <row r="51" spans="2:18" x14ac:dyDescent="0.2">
      <c r="B51" s="11"/>
      <c r="C51" s="59"/>
      <c r="D51" s="13"/>
      <c r="E51" s="6"/>
      <c r="F51" s="6"/>
      <c r="G51" s="7"/>
      <c r="H51" s="42"/>
      <c r="I51" s="90">
        <f t="shared" si="4"/>
        <v>0</v>
      </c>
      <c r="J51" s="4">
        <f t="shared" si="1"/>
        <v>0</v>
      </c>
      <c r="M51" s="70"/>
      <c r="N51" s="71" t="s">
        <v>30</v>
      </c>
      <c r="O51" s="82">
        <f t="shared" ca="1" si="5"/>
        <v>0</v>
      </c>
    </row>
    <row r="52" spans="2:18" x14ac:dyDescent="0.2">
      <c r="B52" s="11"/>
      <c r="C52" s="59"/>
      <c r="D52" s="13"/>
      <c r="E52" s="6"/>
      <c r="F52" s="6"/>
      <c r="G52" s="7"/>
      <c r="H52" s="42"/>
      <c r="I52" s="90">
        <f t="shared" si="4"/>
        <v>0</v>
      </c>
      <c r="J52" s="4">
        <f t="shared" si="1"/>
        <v>0</v>
      </c>
      <c r="M52" s="70"/>
      <c r="N52" s="71" t="s">
        <v>31</v>
      </c>
      <c r="O52" s="82">
        <f t="shared" ca="1" si="5"/>
        <v>0</v>
      </c>
    </row>
    <row r="53" spans="2:18" x14ac:dyDescent="0.2">
      <c r="B53" s="11"/>
      <c r="C53" s="59"/>
      <c r="D53" s="13"/>
      <c r="E53" s="6"/>
      <c r="F53" s="6"/>
      <c r="G53" s="7"/>
      <c r="H53" s="42"/>
      <c r="I53" s="90">
        <f t="shared" si="4"/>
        <v>0</v>
      </c>
      <c r="J53" s="4">
        <f t="shared" si="1"/>
        <v>0</v>
      </c>
      <c r="M53" s="70"/>
      <c r="N53" s="71" t="s">
        <v>32</v>
      </c>
      <c r="O53" s="82">
        <f t="shared" ca="1" si="5"/>
        <v>0</v>
      </c>
    </row>
    <row r="54" spans="2:18" x14ac:dyDescent="0.2">
      <c r="B54" s="11"/>
      <c r="C54" s="59"/>
      <c r="D54" s="13"/>
      <c r="E54" s="6"/>
      <c r="F54" s="6"/>
      <c r="G54" s="7"/>
      <c r="H54" s="42"/>
      <c r="I54" s="90">
        <f t="shared" si="4"/>
        <v>0</v>
      </c>
      <c r="J54" s="4">
        <f t="shared" si="1"/>
        <v>0</v>
      </c>
      <c r="M54" s="70"/>
      <c r="N54" s="71" t="s">
        <v>33</v>
      </c>
      <c r="O54" s="82">
        <f t="shared" ca="1" si="5"/>
        <v>0</v>
      </c>
    </row>
    <row r="55" spans="2:18" x14ac:dyDescent="0.2">
      <c r="B55" s="11"/>
      <c r="C55" s="59"/>
      <c r="D55" s="13"/>
      <c r="E55" s="6"/>
      <c r="F55" s="6"/>
      <c r="G55" s="7"/>
      <c r="H55" s="42"/>
      <c r="I55" s="90">
        <f t="shared" si="4"/>
        <v>0</v>
      </c>
      <c r="J55" s="4">
        <f t="shared" si="1"/>
        <v>0</v>
      </c>
      <c r="M55" s="70"/>
      <c r="N55" s="71" t="s">
        <v>34</v>
      </c>
      <c r="O55" s="82">
        <f t="shared" ca="1" si="5"/>
        <v>0</v>
      </c>
    </row>
    <row r="56" spans="2:18" x14ac:dyDescent="0.2">
      <c r="B56" s="11"/>
      <c r="C56" s="59"/>
      <c r="D56" s="13"/>
      <c r="E56" s="6"/>
      <c r="F56" s="6"/>
      <c r="G56" s="7"/>
      <c r="H56" s="42"/>
      <c r="I56" s="90">
        <f t="shared" si="4"/>
        <v>0</v>
      </c>
      <c r="J56" s="4">
        <f t="shared" si="1"/>
        <v>0</v>
      </c>
      <c r="M56" s="70"/>
      <c r="N56" s="74" t="s">
        <v>35</v>
      </c>
      <c r="O56" s="83">
        <f t="shared" ca="1" si="5"/>
        <v>0</v>
      </c>
    </row>
    <row r="57" spans="2:18" x14ac:dyDescent="0.2">
      <c r="B57" s="11"/>
      <c r="C57" s="59"/>
      <c r="D57" s="13"/>
      <c r="E57" s="6"/>
      <c r="F57" s="6"/>
      <c r="G57" s="7"/>
      <c r="H57" s="42"/>
      <c r="I57" s="90">
        <f t="shared" si="4"/>
        <v>0</v>
      </c>
      <c r="J57" s="4">
        <f t="shared" si="1"/>
        <v>0</v>
      </c>
      <c r="M57" s="70"/>
      <c r="N57" s="71" t="s">
        <v>36</v>
      </c>
      <c r="O57" s="82">
        <f ca="1">SUM(O45:O47)</f>
        <v>0</v>
      </c>
    </row>
    <row r="58" spans="2:18" x14ac:dyDescent="0.2">
      <c r="B58" s="11"/>
      <c r="C58" s="59"/>
      <c r="D58" s="13"/>
      <c r="E58" s="6"/>
      <c r="F58" s="6"/>
      <c r="G58" s="7"/>
      <c r="H58" s="42"/>
      <c r="I58" s="90">
        <f t="shared" si="4"/>
        <v>0</v>
      </c>
      <c r="J58" s="4">
        <f t="shared" si="1"/>
        <v>0</v>
      </c>
      <c r="M58" s="70"/>
      <c r="N58" s="71" t="s">
        <v>37</v>
      </c>
      <c r="O58" s="82">
        <f ca="1">SUM(O48:O50)</f>
        <v>0</v>
      </c>
    </row>
    <row r="59" spans="2:18" x14ac:dyDescent="0.2">
      <c r="B59" s="11"/>
      <c r="C59" s="59"/>
      <c r="D59" s="13"/>
      <c r="E59" s="6"/>
      <c r="F59" s="6"/>
      <c r="G59" s="7"/>
      <c r="H59" s="42"/>
      <c r="I59" s="90">
        <f t="shared" si="4"/>
        <v>0</v>
      </c>
      <c r="J59" s="4">
        <f t="shared" si="1"/>
        <v>0</v>
      </c>
      <c r="M59" s="70"/>
      <c r="N59" s="71" t="s">
        <v>38</v>
      </c>
      <c r="O59" s="82">
        <f ca="1">SUM(O51:O53)</f>
        <v>0</v>
      </c>
    </row>
    <row r="60" spans="2:18" ht="15" thickBot="1" x14ac:dyDescent="0.25">
      <c r="B60" s="11"/>
      <c r="C60" s="59"/>
      <c r="D60" s="13"/>
      <c r="E60" s="6"/>
      <c r="F60" s="6"/>
      <c r="G60" s="7"/>
      <c r="H60" s="42"/>
      <c r="I60" s="90">
        <f t="shared" si="4"/>
        <v>0</v>
      </c>
      <c r="J60" s="4">
        <f t="shared" si="1"/>
        <v>0</v>
      </c>
      <c r="M60" s="77"/>
      <c r="N60" s="78" t="s">
        <v>39</v>
      </c>
      <c r="O60" s="84">
        <f ca="1">SUM(O54:O56)</f>
        <v>0</v>
      </c>
    </row>
    <row r="61" spans="2:18" x14ac:dyDescent="0.2">
      <c r="B61" s="11"/>
      <c r="C61" s="59"/>
      <c r="D61" s="13"/>
      <c r="E61" s="6"/>
      <c r="F61" s="6"/>
      <c r="G61" s="7"/>
      <c r="H61" s="42"/>
      <c r="I61" s="90">
        <f t="shared" si="4"/>
        <v>0</v>
      </c>
      <c r="J61" s="4">
        <f t="shared" si="1"/>
        <v>0</v>
      </c>
    </row>
    <row r="62" spans="2:18" x14ac:dyDescent="0.2">
      <c r="B62" s="11"/>
      <c r="C62" s="59"/>
      <c r="D62" s="13"/>
      <c r="E62" s="6"/>
      <c r="F62" s="6"/>
      <c r="G62" s="7"/>
      <c r="H62" s="42"/>
      <c r="I62" s="90">
        <f t="shared" si="4"/>
        <v>0</v>
      </c>
      <c r="J62" s="4">
        <f t="shared" si="1"/>
        <v>0</v>
      </c>
    </row>
    <row r="63" spans="2:18" x14ac:dyDescent="0.2">
      <c r="B63" s="11"/>
      <c r="C63" s="59"/>
      <c r="D63" s="13"/>
      <c r="E63" s="6"/>
      <c r="F63" s="6"/>
      <c r="G63" s="7"/>
      <c r="H63" s="42"/>
      <c r="I63" s="90">
        <f t="shared" si="4"/>
        <v>0</v>
      </c>
      <c r="J63" s="4">
        <f t="shared" si="1"/>
        <v>0</v>
      </c>
    </row>
    <row r="64" spans="2:18" x14ac:dyDescent="0.2">
      <c r="B64" s="11"/>
      <c r="C64" s="59"/>
      <c r="D64" s="13"/>
      <c r="E64" s="6"/>
      <c r="F64" s="6"/>
      <c r="G64" s="7"/>
      <c r="H64" s="42"/>
      <c r="I64" s="90">
        <f t="shared" si="4"/>
        <v>0</v>
      </c>
      <c r="J64" s="4">
        <f t="shared" si="1"/>
        <v>0</v>
      </c>
    </row>
    <row r="65" spans="2:10" x14ac:dyDescent="0.2">
      <c r="B65" s="11"/>
      <c r="C65" s="59"/>
      <c r="D65" s="13"/>
      <c r="E65" s="6"/>
      <c r="F65" s="6"/>
      <c r="G65" s="7"/>
      <c r="H65" s="42"/>
      <c r="I65" s="90">
        <f t="shared" si="4"/>
        <v>0</v>
      </c>
      <c r="J65" s="4">
        <f t="shared" si="1"/>
        <v>0</v>
      </c>
    </row>
    <row r="66" spans="2:10" x14ac:dyDescent="0.2">
      <c r="B66" s="11"/>
      <c r="C66" s="59"/>
      <c r="D66" s="13"/>
      <c r="E66" s="6"/>
      <c r="F66" s="6"/>
      <c r="G66" s="7"/>
      <c r="H66" s="42"/>
      <c r="I66" s="90">
        <f t="shared" si="4"/>
        <v>0</v>
      </c>
      <c r="J66" s="4">
        <f t="shared" si="1"/>
        <v>0</v>
      </c>
    </row>
    <row r="67" spans="2:10" x14ac:dyDescent="0.2">
      <c r="B67" s="11"/>
      <c r="C67" s="59"/>
      <c r="D67" s="13"/>
      <c r="E67" s="6"/>
      <c r="F67" s="6"/>
      <c r="G67" s="7"/>
      <c r="H67" s="42"/>
      <c r="I67" s="90">
        <f t="shared" si="4"/>
        <v>0</v>
      </c>
      <c r="J67" s="4">
        <f>G67-I67</f>
        <v>0</v>
      </c>
    </row>
    <row r="68" spans="2:10" x14ac:dyDescent="0.2">
      <c r="B68" s="11"/>
      <c r="C68" s="59"/>
      <c r="D68" s="13"/>
      <c r="E68" s="6"/>
      <c r="F68" s="6"/>
      <c r="G68" s="7"/>
      <c r="H68" s="42"/>
      <c r="I68" s="90">
        <f t="shared" si="4"/>
        <v>0</v>
      </c>
      <c r="J68" s="4">
        <f>G68-I68</f>
        <v>0</v>
      </c>
    </row>
    <row r="69" spans="2:10" x14ac:dyDescent="0.2">
      <c r="B69" s="11"/>
      <c r="C69" s="59"/>
      <c r="D69" s="13"/>
      <c r="E69" s="6"/>
      <c r="F69" s="6"/>
      <c r="G69" s="7"/>
      <c r="H69" s="42"/>
      <c r="I69" s="90">
        <f>IF(F69=$M$23,0,G69/(1+H69)*H69)</f>
        <v>0</v>
      </c>
      <c r="J69" s="4">
        <f>G69-I69</f>
        <v>0</v>
      </c>
    </row>
    <row r="70" spans="2:10" x14ac:dyDescent="0.2">
      <c r="B70" s="11"/>
      <c r="C70" s="59"/>
      <c r="D70" s="13"/>
      <c r="E70" s="6"/>
      <c r="F70" s="6"/>
      <c r="G70" s="7"/>
      <c r="H70" s="42"/>
      <c r="I70" s="90">
        <f t="shared" ref="I70:I133" si="6">IF(F70=$M$23,0,G70/(1+H70)*H70)</f>
        <v>0</v>
      </c>
      <c r="J70" s="4">
        <f t="shared" ref="J70:J133" si="7">G70-I70</f>
        <v>0</v>
      </c>
    </row>
    <row r="71" spans="2:10" x14ac:dyDescent="0.2">
      <c r="B71" s="11"/>
      <c r="C71" s="59"/>
      <c r="D71" s="13"/>
      <c r="E71" s="6"/>
      <c r="F71" s="6"/>
      <c r="G71" s="7"/>
      <c r="H71" s="42"/>
      <c r="I71" s="90">
        <f t="shared" si="6"/>
        <v>0</v>
      </c>
      <c r="J71" s="4">
        <f t="shared" si="7"/>
        <v>0</v>
      </c>
    </row>
    <row r="72" spans="2:10" x14ac:dyDescent="0.2">
      <c r="B72" s="11"/>
      <c r="C72" s="59"/>
      <c r="D72" s="13"/>
      <c r="E72" s="6"/>
      <c r="F72" s="6"/>
      <c r="G72" s="7"/>
      <c r="H72" s="42"/>
      <c r="I72" s="90">
        <f t="shared" si="6"/>
        <v>0</v>
      </c>
      <c r="J72" s="4">
        <f t="shared" si="7"/>
        <v>0</v>
      </c>
    </row>
    <row r="73" spans="2:10" x14ac:dyDescent="0.2">
      <c r="B73" s="11"/>
      <c r="C73" s="59"/>
      <c r="D73" s="13"/>
      <c r="E73" s="6"/>
      <c r="F73" s="6"/>
      <c r="G73" s="7"/>
      <c r="H73" s="42"/>
      <c r="I73" s="90">
        <f t="shared" si="6"/>
        <v>0</v>
      </c>
      <c r="J73" s="4">
        <f t="shared" si="7"/>
        <v>0</v>
      </c>
    </row>
    <row r="74" spans="2:10" x14ac:dyDescent="0.2">
      <c r="B74" s="11"/>
      <c r="C74" s="59"/>
      <c r="D74" s="13"/>
      <c r="E74" s="6"/>
      <c r="F74" s="6"/>
      <c r="G74" s="7"/>
      <c r="H74" s="42"/>
      <c r="I74" s="90">
        <f t="shared" si="6"/>
        <v>0</v>
      </c>
      <c r="J74" s="4">
        <f t="shared" si="7"/>
        <v>0</v>
      </c>
    </row>
    <row r="75" spans="2:10" x14ac:dyDescent="0.2">
      <c r="B75" s="11"/>
      <c r="C75" s="59"/>
      <c r="D75" s="13"/>
      <c r="E75" s="6"/>
      <c r="F75" s="6"/>
      <c r="G75" s="7"/>
      <c r="H75" s="42"/>
      <c r="I75" s="90">
        <f t="shared" si="6"/>
        <v>0</v>
      </c>
      <c r="J75" s="4">
        <f t="shared" si="7"/>
        <v>0</v>
      </c>
    </row>
    <row r="76" spans="2:10" x14ac:dyDescent="0.2">
      <c r="B76" s="11"/>
      <c r="C76" s="59"/>
      <c r="D76" s="13"/>
      <c r="E76" s="6"/>
      <c r="F76" s="6"/>
      <c r="G76" s="7"/>
      <c r="H76" s="42"/>
      <c r="I76" s="90">
        <f t="shared" si="6"/>
        <v>0</v>
      </c>
      <c r="J76" s="4">
        <f t="shared" si="7"/>
        <v>0</v>
      </c>
    </row>
    <row r="77" spans="2:10" x14ac:dyDescent="0.2">
      <c r="B77" s="11"/>
      <c r="C77" s="59"/>
      <c r="D77" s="13"/>
      <c r="E77" s="6"/>
      <c r="F77" s="6"/>
      <c r="G77" s="7"/>
      <c r="H77" s="42"/>
      <c r="I77" s="90">
        <f t="shared" si="6"/>
        <v>0</v>
      </c>
      <c r="J77" s="4">
        <f t="shared" si="7"/>
        <v>0</v>
      </c>
    </row>
    <row r="78" spans="2:10" x14ac:dyDescent="0.2">
      <c r="B78" s="11"/>
      <c r="C78" s="59"/>
      <c r="D78" s="13"/>
      <c r="E78" s="6"/>
      <c r="F78" s="6"/>
      <c r="G78" s="7"/>
      <c r="H78" s="42"/>
      <c r="I78" s="90">
        <f t="shared" si="6"/>
        <v>0</v>
      </c>
      <c r="J78" s="4">
        <f t="shared" si="7"/>
        <v>0</v>
      </c>
    </row>
    <row r="79" spans="2:10" x14ac:dyDescent="0.2">
      <c r="B79" s="11"/>
      <c r="C79" s="59"/>
      <c r="D79" s="13"/>
      <c r="E79" s="6"/>
      <c r="F79" s="6"/>
      <c r="G79" s="7"/>
      <c r="H79" s="42"/>
      <c r="I79" s="90">
        <f t="shared" si="6"/>
        <v>0</v>
      </c>
      <c r="J79" s="4">
        <f t="shared" si="7"/>
        <v>0</v>
      </c>
    </row>
    <row r="80" spans="2:10" x14ac:dyDescent="0.2">
      <c r="B80" s="11"/>
      <c r="C80" s="59"/>
      <c r="D80" s="13"/>
      <c r="E80" s="6"/>
      <c r="F80" s="6"/>
      <c r="G80" s="7"/>
      <c r="H80" s="42"/>
      <c r="I80" s="90">
        <f t="shared" si="6"/>
        <v>0</v>
      </c>
      <c r="J80" s="4">
        <f t="shared" si="7"/>
        <v>0</v>
      </c>
    </row>
    <row r="81" spans="2:10" x14ac:dyDescent="0.2">
      <c r="B81" s="11"/>
      <c r="C81" s="59"/>
      <c r="D81" s="13"/>
      <c r="E81" s="6"/>
      <c r="F81" s="6"/>
      <c r="G81" s="7"/>
      <c r="H81" s="42"/>
      <c r="I81" s="90">
        <f t="shared" si="6"/>
        <v>0</v>
      </c>
      <c r="J81" s="4">
        <f t="shared" si="7"/>
        <v>0</v>
      </c>
    </row>
    <row r="82" spans="2:10" x14ac:dyDescent="0.2">
      <c r="B82" s="11"/>
      <c r="C82" s="59"/>
      <c r="D82" s="13"/>
      <c r="E82" s="6"/>
      <c r="F82" s="6"/>
      <c r="G82" s="7"/>
      <c r="H82" s="42"/>
      <c r="I82" s="90">
        <f t="shared" si="6"/>
        <v>0</v>
      </c>
      <c r="J82" s="4">
        <f t="shared" si="7"/>
        <v>0</v>
      </c>
    </row>
    <row r="83" spans="2:10" x14ac:dyDescent="0.2">
      <c r="B83" s="11"/>
      <c r="C83" s="59"/>
      <c r="D83" s="13"/>
      <c r="E83" s="6"/>
      <c r="F83" s="6"/>
      <c r="G83" s="7"/>
      <c r="H83" s="42"/>
      <c r="I83" s="90">
        <f t="shared" si="6"/>
        <v>0</v>
      </c>
      <c r="J83" s="4">
        <f t="shared" si="7"/>
        <v>0</v>
      </c>
    </row>
    <row r="84" spans="2:10" x14ac:dyDescent="0.2">
      <c r="B84" s="11"/>
      <c r="C84" s="59"/>
      <c r="D84" s="13"/>
      <c r="E84" s="6"/>
      <c r="F84" s="6"/>
      <c r="G84" s="7"/>
      <c r="H84" s="42"/>
      <c r="I84" s="90">
        <f t="shared" si="6"/>
        <v>0</v>
      </c>
      <c r="J84" s="4">
        <f t="shared" si="7"/>
        <v>0</v>
      </c>
    </row>
    <row r="85" spans="2:10" x14ac:dyDescent="0.2">
      <c r="B85" s="11"/>
      <c r="C85" s="59"/>
      <c r="D85" s="13"/>
      <c r="E85" s="6"/>
      <c r="F85" s="6"/>
      <c r="G85" s="7"/>
      <c r="H85" s="42"/>
      <c r="I85" s="90">
        <f t="shared" si="6"/>
        <v>0</v>
      </c>
      <c r="J85" s="4">
        <f t="shared" si="7"/>
        <v>0</v>
      </c>
    </row>
    <row r="86" spans="2:10" x14ac:dyDescent="0.2">
      <c r="B86" s="11"/>
      <c r="C86" s="59"/>
      <c r="D86" s="13"/>
      <c r="E86" s="6"/>
      <c r="F86" s="6"/>
      <c r="G86" s="7"/>
      <c r="H86" s="42"/>
      <c r="I86" s="90">
        <f t="shared" si="6"/>
        <v>0</v>
      </c>
      <c r="J86" s="4">
        <f t="shared" si="7"/>
        <v>0</v>
      </c>
    </row>
    <row r="87" spans="2:10" x14ac:dyDescent="0.2">
      <c r="B87" s="11"/>
      <c r="C87" s="59"/>
      <c r="D87" s="13"/>
      <c r="E87" s="6"/>
      <c r="F87" s="6"/>
      <c r="G87" s="7"/>
      <c r="H87" s="42"/>
      <c r="I87" s="90">
        <f t="shared" si="6"/>
        <v>0</v>
      </c>
      <c r="J87" s="4">
        <f t="shared" si="7"/>
        <v>0</v>
      </c>
    </row>
    <row r="88" spans="2:10" x14ac:dyDescent="0.2">
      <c r="B88" s="11"/>
      <c r="C88" s="59"/>
      <c r="D88" s="13"/>
      <c r="E88" s="6"/>
      <c r="F88" s="6"/>
      <c r="G88" s="7"/>
      <c r="H88" s="42"/>
      <c r="I88" s="90">
        <f t="shared" si="6"/>
        <v>0</v>
      </c>
      <c r="J88" s="4">
        <f t="shared" si="7"/>
        <v>0</v>
      </c>
    </row>
    <row r="89" spans="2:10" x14ac:dyDescent="0.2">
      <c r="B89" s="11"/>
      <c r="C89" s="59"/>
      <c r="D89" s="13"/>
      <c r="E89" s="6"/>
      <c r="F89" s="6"/>
      <c r="G89" s="7"/>
      <c r="H89" s="42"/>
      <c r="I89" s="90">
        <f t="shared" si="6"/>
        <v>0</v>
      </c>
      <c r="J89" s="4">
        <f t="shared" si="7"/>
        <v>0</v>
      </c>
    </row>
    <row r="90" spans="2:10" x14ac:dyDescent="0.2">
      <c r="B90" s="11"/>
      <c r="C90" s="59"/>
      <c r="D90" s="13"/>
      <c r="E90" s="6"/>
      <c r="F90" s="6"/>
      <c r="G90" s="7"/>
      <c r="H90" s="42"/>
      <c r="I90" s="90">
        <f t="shared" si="6"/>
        <v>0</v>
      </c>
      <c r="J90" s="4">
        <f t="shared" si="7"/>
        <v>0</v>
      </c>
    </row>
    <row r="91" spans="2:10" x14ac:dyDescent="0.2">
      <c r="B91" s="11"/>
      <c r="C91" s="59"/>
      <c r="D91" s="13"/>
      <c r="E91" s="6"/>
      <c r="F91" s="6"/>
      <c r="G91" s="7"/>
      <c r="H91" s="42"/>
      <c r="I91" s="90">
        <f t="shared" si="6"/>
        <v>0</v>
      </c>
      <c r="J91" s="4">
        <f t="shared" si="7"/>
        <v>0</v>
      </c>
    </row>
    <row r="92" spans="2:10" x14ac:dyDescent="0.2">
      <c r="B92" s="11"/>
      <c r="C92" s="59"/>
      <c r="D92" s="13"/>
      <c r="E92" s="6"/>
      <c r="F92" s="6"/>
      <c r="G92" s="7"/>
      <c r="H92" s="42"/>
      <c r="I92" s="90">
        <f t="shared" si="6"/>
        <v>0</v>
      </c>
      <c r="J92" s="4">
        <f t="shared" si="7"/>
        <v>0</v>
      </c>
    </row>
    <row r="93" spans="2:10" x14ac:dyDescent="0.2">
      <c r="B93" s="11"/>
      <c r="C93" s="59"/>
      <c r="D93" s="13"/>
      <c r="E93" s="6"/>
      <c r="F93" s="6"/>
      <c r="G93" s="7"/>
      <c r="H93" s="42"/>
      <c r="I93" s="90">
        <f t="shared" si="6"/>
        <v>0</v>
      </c>
      <c r="J93" s="4">
        <f t="shared" si="7"/>
        <v>0</v>
      </c>
    </row>
    <row r="94" spans="2:10" x14ac:dyDescent="0.2">
      <c r="B94" s="11"/>
      <c r="C94" s="59"/>
      <c r="D94" s="13"/>
      <c r="E94" s="6"/>
      <c r="F94" s="6"/>
      <c r="G94" s="7"/>
      <c r="H94" s="42"/>
      <c r="I94" s="90">
        <f t="shared" si="6"/>
        <v>0</v>
      </c>
      <c r="J94" s="4">
        <f t="shared" si="7"/>
        <v>0</v>
      </c>
    </row>
    <row r="95" spans="2:10" x14ac:dyDescent="0.2">
      <c r="B95" s="11"/>
      <c r="C95" s="59"/>
      <c r="D95" s="13"/>
      <c r="E95" s="6"/>
      <c r="F95" s="6"/>
      <c r="G95" s="7"/>
      <c r="H95" s="42"/>
      <c r="I95" s="90">
        <f t="shared" si="6"/>
        <v>0</v>
      </c>
      <c r="J95" s="4">
        <f t="shared" si="7"/>
        <v>0</v>
      </c>
    </row>
    <row r="96" spans="2:10" x14ac:dyDescent="0.2">
      <c r="B96" s="11"/>
      <c r="C96" s="59"/>
      <c r="D96" s="13"/>
      <c r="E96" s="6"/>
      <c r="F96" s="6"/>
      <c r="G96" s="7"/>
      <c r="H96" s="42"/>
      <c r="I96" s="90">
        <f t="shared" si="6"/>
        <v>0</v>
      </c>
      <c r="J96" s="4">
        <f t="shared" si="7"/>
        <v>0</v>
      </c>
    </row>
    <row r="97" spans="2:10" x14ac:dyDescent="0.2">
      <c r="B97" s="11"/>
      <c r="C97" s="59"/>
      <c r="D97" s="13"/>
      <c r="E97" s="6"/>
      <c r="F97" s="6"/>
      <c r="G97" s="7"/>
      <c r="H97" s="42"/>
      <c r="I97" s="90">
        <f t="shared" si="6"/>
        <v>0</v>
      </c>
      <c r="J97" s="4">
        <f t="shared" si="7"/>
        <v>0</v>
      </c>
    </row>
    <row r="98" spans="2:10" x14ac:dyDescent="0.2">
      <c r="B98" s="11"/>
      <c r="C98" s="59"/>
      <c r="D98" s="13"/>
      <c r="E98" s="6"/>
      <c r="F98" s="6"/>
      <c r="G98" s="7"/>
      <c r="H98" s="42"/>
      <c r="I98" s="90">
        <f t="shared" si="6"/>
        <v>0</v>
      </c>
      <c r="J98" s="4">
        <f t="shared" si="7"/>
        <v>0</v>
      </c>
    </row>
    <row r="99" spans="2:10" x14ac:dyDescent="0.2">
      <c r="B99" s="11"/>
      <c r="C99" s="59"/>
      <c r="D99" s="13"/>
      <c r="E99" s="6"/>
      <c r="F99" s="6"/>
      <c r="G99" s="7"/>
      <c r="H99" s="42"/>
      <c r="I99" s="90">
        <f t="shared" si="6"/>
        <v>0</v>
      </c>
      <c r="J99" s="4">
        <f t="shared" si="7"/>
        <v>0</v>
      </c>
    </row>
    <row r="100" spans="2:10" x14ac:dyDescent="0.2">
      <c r="B100" s="11"/>
      <c r="C100" s="59"/>
      <c r="D100" s="13"/>
      <c r="E100" s="6"/>
      <c r="F100" s="6"/>
      <c r="G100" s="7"/>
      <c r="H100" s="42"/>
      <c r="I100" s="90">
        <f t="shared" si="6"/>
        <v>0</v>
      </c>
      <c r="J100" s="4">
        <f t="shared" si="7"/>
        <v>0</v>
      </c>
    </row>
    <row r="101" spans="2:10" x14ac:dyDescent="0.2">
      <c r="B101" s="11"/>
      <c r="C101" s="59"/>
      <c r="D101" s="13"/>
      <c r="E101" s="6"/>
      <c r="F101" s="6"/>
      <c r="G101" s="7"/>
      <c r="H101" s="42"/>
      <c r="I101" s="90">
        <f t="shared" si="6"/>
        <v>0</v>
      </c>
      <c r="J101" s="4">
        <f t="shared" si="7"/>
        <v>0</v>
      </c>
    </row>
    <row r="102" spans="2:10" x14ac:dyDescent="0.2">
      <c r="B102" s="11"/>
      <c r="C102" s="59"/>
      <c r="D102" s="13"/>
      <c r="E102" s="6"/>
      <c r="F102" s="6"/>
      <c r="G102" s="7"/>
      <c r="H102" s="42"/>
      <c r="I102" s="90">
        <f t="shared" si="6"/>
        <v>0</v>
      </c>
      <c r="J102" s="4">
        <f t="shared" si="7"/>
        <v>0</v>
      </c>
    </row>
    <row r="103" spans="2:10" x14ac:dyDescent="0.2">
      <c r="B103" s="11"/>
      <c r="C103" s="59"/>
      <c r="D103" s="13"/>
      <c r="E103" s="6"/>
      <c r="F103" s="6"/>
      <c r="G103" s="7"/>
      <c r="H103" s="42"/>
      <c r="I103" s="90">
        <f t="shared" si="6"/>
        <v>0</v>
      </c>
      <c r="J103" s="4">
        <f t="shared" si="7"/>
        <v>0</v>
      </c>
    </row>
    <row r="104" spans="2:10" x14ac:dyDescent="0.2">
      <c r="B104" s="11"/>
      <c r="C104" s="59"/>
      <c r="D104" s="13"/>
      <c r="E104" s="6"/>
      <c r="F104" s="6"/>
      <c r="G104" s="7"/>
      <c r="H104" s="42"/>
      <c r="I104" s="90">
        <f t="shared" si="6"/>
        <v>0</v>
      </c>
      <c r="J104" s="4">
        <f t="shared" si="7"/>
        <v>0</v>
      </c>
    </row>
    <row r="105" spans="2:10" x14ac:dyDescent="0.2">
      <c r="B105" s="11"/>
      <c r="C105" s="59"/>
      <c r="D105" s="13"/>
      <c r="E105" s="6"/>
      <c r="F105" s="6"/>
      <c r="G105" s="7"/>
      <c r="H105" s="42"/>
      <c r="I105" s="90">
        <f t="shared" si="6"/>
        <v>0</v>
      </c>
      <c r="J105" s="4">
        <f t="shared" si="7"/>
        <v>0</v>
      </c>
    </row>
    <row r="106" spans="2:10" x14ac:dyDescent="0.2">
      <c r="B106" s="11"/>
      <c r="C106" s="59"/>
      <c r="D106" s="13"/>
      <c r="E106" s="6"/>
      <c r="F106" s="6"/>
      <c r="G106" s="7"/>
      <c r="H106" s="42"/>
      <c r="I106" s="90">
        <f t="shared" si="6"/>
        <v>0</v>
      </c>
      <c r="J106" s="4">
        <f t="shared" si="7"/>
        <v>0</v>
      </c>
    </row>
    <row r="107" spans="2:10" x14ac:dyDescent="0.2">
      <c r="B107" s="11"/>
      <c r="C107" s="59"/>
      <c r="D107" s="13"/>
      <c r="E107" s="6"/>
      <c r="F107" s="6"/>
      <c r="G107" s="7"/>
      <c r="H107" s="42"/>
      <c r="I107" s="90">
        <f t="shared" si="6"/>
        <v>0</v>
      </c>
      <c r="J107" s="4">
        <f t="shared" si="7"/>
        <v>0</v>
      </c>
    </row>
    <row r="108" spans="2:10" x14ac:dyDescent="0.2">
      <c r="B108" s="11"/>
      <c r="C108" s="59"/>
      <c r="D108" s="13"/>
      <c r="E108" s="6"/>
      <c r="F108" s="6"/>
      <c r="G108" s="7"/>
      <c r="H108" s="42"/>
      <c r="I108" s="90">
        <f t="shared" si="6"/>
        <v>0</v>
      </c>
      <c r="J108" s="4">
        <f t="shared" si="7"/>
        <v>0</v>
      </c>
    </row>
    <row r="109" spans="2:10" x14ac:dyDescent="0.2">
      <c r="B109" s="11"/>
      <c r="C109" s="59"/>
      <c r="D109" s="13"/>
      <c r="E109" s="6"/>
      <c r="F109" s="6"/>
      <c r="G109" s="7"/>
      <c r="H109" s="42"/>
      <c r="I109" s="90">
        <f t="shared" si="6"/>
        <v>0</v>
      </c>
      <c r="J109" s="4">
        <f t="shared" si="7"/>
        <v>0</v>
      </c>
    </row>
    <row r="110" spans="2:10" x14ac:dyDescent="0.2">
      <c r="B110" s="11"/>
      <c r="C110" s="59"/>
      <c r="D110" s="13"/>
      <c r="E110" s="6"/>
      <c r="F110" s="6"/>
      <c r="G110" s="7"/>
      <c r="H110" s="42"/>
      <c r="I110" s="90">
        <f t="shared" si="6"/>
        <v>0</v>
      </c>
      <c r="J110" s="4">
        <f t="shared" si="7"/>
        <v>0</v>
      </c>
    </row>
    <row r="111" spans="2:10" x14ac:dyDescent="0.2">
      <c r="B111" s="11"/>
      <c r="C111" s="59"/>
      <c r="D111" s="13"/>
      <c r="E111" s="6"/>
      <c r="F111" s="6"/>
      <c r="G111" s="7"/>
      <c r="H111" s="42"/>
      <c r="I111" s="90">
        <f t="shared" si="6"/>
        <v>0</v>
      </c>
      <c r="J111" s="4">
        <f t="shared" si="7"/>
        <v>0</v>
      </c>
    </row>
    <row r="112" spans="2:10" x14ac:dyDescent="0.2">
      <c r="B112" s="11"/>
      <c r="C112" s="59"/>
      <c r="D112" s="13"/>
      <c r="E112" s="6"/>
      <c r="F112" s="6"/>
      <c r="G112" s="7"/>
      <c r="H112" s="42"/>
      <c r="I112" s="90">
        <f t="shared" si="6"/>
        <v>0</v>
      </c>
      <c r="J112" s="4">
        <f t="shared" si="7"/>
        <v>0</v>
      </c>
    </row>
    <row r="113" spans="2:10" x14ac:dyDescent="0.2">
      <c r="B113" s="11"/>
      <c r="C113" s="59"/>
      <c r="D113" s="13"/>
      <c r="E113" s="6"/>
      <c r="F113" s="6"/>
      <c r="G113" s="7"/>
      <c r="H113" s="42"/>
      <c r="I113" s="90">
        <f t="shared" si="6"/>
        <v>0</v>
      </c>
      <c r="J113" s="4">
        <f t="shared" si="7"/>
        <v>0</v>
      </c>
    </row>
    <row r="114" spans="2:10" x14ac:dyDescent="0.2">
      <c r="B114" s="11"/>
      <c r="C114" s="59"/>
      <c r="D114" s="13"/>
      <c r="E114" s="6"/>
      <c r="F114" s="6"/>
      <c r="G114" s="7"/>
      <c r="H114" s="42"/>
      <c r="I114" s="90">
        <f t="shared" si="6"/>
        <v>0</v>
      </c>
      <c r="J114" s="4">
        <f t="shared" si="7"/>
        <v>0</v>
      </c>
    </row>
    <row r="115" spans="2:10" x14ac:dyDescent="0.2">
      <c r="B115" s="11"/>
      <c r="C115" s="59"/>
      <c r="D115" s="13"/>
      <c r="E115" s="6"/>
      <c r="F115" s="6"/>
      <c r="G115" s="7"/>
      <c r="H115" s="42"/>
      <c r="I115" s="90">
        <f t="shared" si="6"/>
        <v>0</v>
      </c>
      <c r="J115" s="4">
        <f t="shared" si="7"/>
        <v>0</v>
      </c>
    </row>
    <row r="116" spans="2:10" x14ac:dyDescent="0.2">
      <c r="B116" s="11"/>
      <c r="C116" s="59"/>
      <c r="D116" s="13"/>
      <c r="E116" s="6"/>
      <c r="F116" s="6"/>
      <c r="G116" s="7"/>
      <c r="H116" s="42"/>
      <c r="I116" s="90">
        <f t="shared" si="6"/>
        <v>0</v>
      </c>
      <c r="J116" s="4">
        <f t="shared" si="7"/>
        <v>0</v>
      </c>
    </row>
    <row r="117" spans="2:10" x14ac:dyDescent="0.2">
      <c r="B117" s="11"/>
      <c r="C117" s="59"/>
      <c r="D117" s="13"/>
      <c r="E117" s="6"/>
      <c r="F117" s="6"/>
      <c r="G117" s="7"/>
      <c r="H117" s="42"/>
      <c r="I117" s="90">
        <f t="shared" si="6"/>
        <v>0</v>
      </c>
      <c r="J117" s="4">
        <f t="shared" si="7"/>
        <v>0</v>
      </c>
    </row>
    <row r="118" spans="2:10" x14ac:dyDescent="0.2">
      <c r="B118" s="11"/>
      <c r="C118" s="59"/>
      <c r="D118" s="13"/>
      <c r="E118" s="6"/>
      <c r="F118" s="6"/>
      <c r="G118" s="7"/>
      <c r="H118" s="42"/>
      <c r="I118" s="90">
        <f t="shared" si="6"/>
        <v>0</v>
      </c>
      <c r="J118" s="4">
        <f t="shared" si="7"/>
        <v>0</v>
      </c>
    </row>
    <row r="119" spans="2:10" x14ac:dyDescent="0.2">
      <c r="B119" s="11"/>
      <c r="C119" s="59"/>
      <c r="D119" s="13"/>
      <c r="E119" s="6"/>
      <c r="F119" s="6"/>
      <c r="G119" s="7"/>
      <c r="H119" s="42"/>
      <c r="I119" s="90">
        <f t="shared" si="6"/>
        <v>0</v>
      </c>
      <c r="J119" s="4">
        <f t="shared" si="7"/>
        <v>0</v>
      </c>
    </row>
    <row r="120" spans="2:10" x14ac:dyDescent="0.2">
      <c r="B120" s="11"/>
      <c r="C120" s="59"/>
      <c r="D120" s="13"/>
      <c r="E120" s="6"/>
      <c r="F120" s="6"/>
      <c r="G120" s="7"/>
      <c r="H120" s="42"/>
      <c r="I120" s="90">
        <f t="shared" si="6"/>
        <v>0</v>
      </c>
      <c r="J120" s="4">
        <f t="shared" si="7"/>
        <v>0</v>
      </c>
    </row>
    <row r="121" spans="2:10" x14ac:dyDescent="0.2">
      <c r="B121" s="11"/>
      <c r="C121" s="59"/>
      <c r="D121" s="13"/>
      <c r="E121" s="6"/>
      <c r="F121" s="6"/>
      <c r="G121" s="7"/>
      <c r="H121" s="42"/>
      <c r="I121" s="90">
        <f t="shared" si="6"/>
        <v>0</v>
      </c>
      <c r="J121" s="4">
        <f t="shared" si="7"/>
        <v>0</v>
      </c>
    </row>
    <row r="122" spans="2:10" x14ac:dyDescent="0.2">
      <c r="B122" s="11"/>
      <c r="C122" s="59"/>
      <c r="D122" s="13"/>
      <c r="E122" s="6"/>
      <c r="F122" s="6"/>
      <c r="G122" s="7"/>
      <c r="H122" s="42"/>
      <c r="I122" s="90">
        <f t="shared" si="6"/>
        <v>0</v>
      </c>
      <c r="J122" s="4">
        <f t="shared" si="7"/>
        <v>0</v>
      </c>
    </row>
    <row r="123" spans="2:10" x14ac:dyDescent="0.2">
      <c r="B123" s="11"/>
      <c r="C123" s="59"/>
      <c r="D123" s="13"/>
      <c r="E123" s="6"/>
      <c r="F123" s="6"/>
      <c r="G123" s="7"/>
      <c r="H123" s="42"/>
      <c r="I123" s="90">
        <f t="shared" si="6"/>
        <v>0</v>
      </c>
      <c r="J123" s="4">
        <f t="shared" si="7"/>
        <v>0</v>
      </c>
    </row>
    <row r="124" spans="2:10" x14ac:dyDescent="0.2">
      <c r="B124" s="11"/>
      <c r="C124" s="59"/>
      <c r="D124" s="13"/>
      <c r="E124" s="6"/>
      <c r="F124" s="6"/>
      <c r="G124" s="7"/>
      <c r="H124" s="42"/>
      <c r="I124" s="90">
        <f t="shared" si="6"/>
        <v>0</v>
      </c>
      <c r="J124" s="4">
        <f t="shared" si="7"/>
        <v>0</v>
      </c>
    </row>
    <row r="125" spans="2:10" x14ac:dyDescent="0.2">
      <c r="B125" s="11"/>
      <c r="C125" s="59"/>
      <c r="D125" s="13"/>
      <c r="E125" s="6"/>
      <c r="F125" s="6"/>
      <c r="G125" s="7"/>
      <c r="H125" s="42"/>
      <c r="I125" s="90">
        <f t="shared" si="6"/>
        <v>0</v>
      </c>
      <c r="J125" s="4">
        <f t="shared" si="7"/>
        <v>0</v>
      </c>
    </row>
    <row r="126" spans="2:10" x14ac:dyDescent="0.2">
      <c r="B126" s="11"/>
      <c r="C126" s="59"/>
      <c r="D126" s="13"/>
      <c r="E126" s="6"/>
      <c r="F126" s="6"/>
      <c r="G126" s="7"/>
      <c r="H126" s="42"/>
      <c r="I126" s="90">
        <f t="shared" si="6"/>
        <v>0</v>
      </c>
      <c r="J126" s="4">
        <f t="shared" si="7"/>
        <v>0</v>
      </c>
    </row>
    <row r="127" spans="2:10" x14ac:dyDescent="0.2">
      <c r="B127" s="11"/>
      <c r="C127" s="59"/>
      <c r="D127" s="13"/>
      <c r="E127" s="6"/>
      <c r="F127" s="6"/>
      <c r="G127" s="7"/>
      <c r="H127" s="42"/>
      <c r="I127" s="90">
        <f t="shared" si="6"/>
        <v>0</v>
      </c>
      <c r="J127" s="4">
        <f t="shared" si="7"/>
        <v>0</v>
      </c>
    </row>
    <row r="128" spans="2:10" x14ac:dyDescent="0.2">
      <c r="B128" s="11"/>
      <c r="C128" s="59"/>
      <c r="D128" s="13"/>
      <c r="E128" s="6"/>
      <c r="F128" s="6"/>
      <c r="G128" s="7"/>
      <c r="H128" s="42"/>
      <c r="I128" s="90">
        <f t="shared" si="6"/>
        <v>0</v>
      </c>
      <c r="J128" s="4">
        <f t="shared" si="7"/>
        <v>0</v>
      </c>
    </row>
    <row r="129" spans="2:10" x14ac:dyDescent="0.2">
      <c r="B129" s="11"/>
      <c r="C129" s="59"/>
      <c r="D129" s="13"/>
      <c r="E129" s="6"/>
      <c r="F129" s="6"/>
      <c r="G129" s="7"/>
      <c r="H129" s="42"/>
      <c r="I129" s="90">
        <f t="shared" si="6"/>
        <v>0</v>
      </c>
      <c r="J129" s="4">
        <f t="shared" si="7"/>
        <v>0</v>
      </c>
    </row>
    <row r="130" spans="2:10" x14ac:dyDescent="0.2">
      <c r="B130" s="11"/>
      <c r="C130" s="59"/>
      <c r="D130" s="13"/>
      <c r="E130" s="6"/>
      <c r="F130" s="6"/>
      <c r="G130" s="7"/>
      <c r="H130" s="42"/>
      <c r="I130" s="90">
        <f t="shared" si="6"/>
        <v>0</v>
      </c>
      <c r="J130" s="4">
        <f t="shared" si="7"/>
        <v>0</v>
      </c>
    </row>
    <row r="131" spans="2:10" x14ac:dyDescent="0.2">
      <c r="B131" s="11"/>
      <c r="C131" s="59"/>
      <c r="D131" s="13"/>
      <c r="E131" s="6"/>
      <c r="F131" s="6"/>
      <c r="G131" s="7"/>
      <c r="H131" s="42"/>
      <c r="I131" s="90">
        <f t="shared" si="6"/>
        <v>0</v>
      </c>
      <c r="J131" s="4">
        <f t="shared" si="7"/>
        <v>0</v>
      </c>
    </row>
    <row r="132" spans="2:10" x14ac:dyDescent="0.2">
      <c r="B132" s="11"/>
      <c r="C132" s="59"/>
      <c r="D132" s="13"/>
      <c r="E132" s="6"/>
      <c r="F132" s="6"/>
      <c r="G132" s="7"/>
      <c r="H132" s="42"/>
      <c r="I132" s="90">
        <f t="shared" si="6"/>
        <v>0</v>
      </c>
      <c r="J132" s="4">
        <f t="shared" si="7"/>
        <v>0</v>
      </c>
    </row>
    <row r="133" spans="2:10" x14ac:dyDescent="0.2">
      <c r="B133" s="11"/>
      <c r="C133" s="59"/>
      <c r="D133" s="13"/>
      <c r="E133" s="6"/>
      <c r="F133" s="6"/>
      <c r="G133" s="7"/>
      <c r="H133" s="42"/>
      <c r="I133" s="90">
        <f t="shared" si="6"/>
        <v>0</v>
      </c>
      <c r="J133" s="4">
        <f t="shared" si="7"/>
        <v>0</v>
      </c>
    </row>
    <row r="134" spans="2:10" x14ac:dyDescent="0.2">
      <c r="B134" s="11"/>
      <c r="C134" s="59"/>
      <c r="D134" s="13"/>
      <c r="E134" s="6"/>
      <c r="F134" s="6"/>
      <c r="G134" s="7"/>
      <c r="H134" s="42"/>
      <c r="I134" s="90">
        <f t="shared" ref="I134:I197" si="8">IF(F134=$M$23,0,G134/(1+H134)*H134)</f>
        <v>0</v>
      </c>
      <c r="J134" s="4">
        <f t="shared" ref="J134:J244" si="9">G134-I134</f>
        <v>0</v>
      </c>
    </row>
    <row r="135" spans="2:10" x14ac:dyDescent="0.2">
      <c r="B135" s="11"/>
      <c r="C135" s="59"/>
      <c r="D135" s="13"/>
      <c r="E135" s="6"/>
      <c r="F135" s="6"/>
      <c r="G135" s="7"/>
      <c r="H135" s="42"/>
      <c r="I135" s="90">
        <f t="shared" si="8"/>
        <v>0</v>
      </c>
      <c r="J135" s="4">
        <f t="shared" si="9"/>
        <v>0</v>
      </c>
    </row>
    <row r="136" spans="2:10" x14ac:dyDescent="0.2">
      <c r="B136" s="11"/>
      <c r="C136" s="59"/>
      <c r="D136" s="13"/>
      <c r="E136" s="6"/>
      <c r="F136" s="6"/>
      <c r="G136" s="7"/>
      <c r="H136" s="42"/>
      <c r="I136" s="90">
        <f t="shared" si="8"/>
        <v>0</v>
      </c>
      <c r="J136" s="4">
        <f t="shared" si="9"/>
        <v>0</v>
      </c>
    </row>
    <row r="137" spans="2:10" x14ac:dyDescent="0.2">
      <c r="B137" s="11"/>
      <c r="C137" s="59"/>
      <c r="D137" s="13"/>
      <c r="E137" s="6"/>
      <c r="F137" s="6"/>
      <c r="G137" s="7"/>
      <c r="H137" s="42"/>
      <c r="I137" s="90">
        <f t="shared" si="8"/>
        <v>0</v>
      </c>
      <c r="J137" s="4">
        <f t="shared" si="9"/>
        <v>0</v>
      </c>
    </row>
    <row r="138" spans="2:10" x14ac:dyDescent="0.2">
      <c r="B138" s="11"/>
      <c r="C138" s="59"/>
      <c r="D138" s="13"/>
      <c r="E138" s="6"/>
      <c r="F138" s="6"/>
      <c r="G138" s="7"/>
      <c r="H138" s="42"/>
      <c r="I138" s="90">
        <f t="shared" si="8"/>
        <v>0</v>
      </c>
      <c r="J138" s="4">
        <f t="shared" si="9"/>
        <v>0</v>
      </c>
    </row>
    <row r="139" spans="2:10" x14ac:dyDescent="0.2">
      <c r="B139" s="11"/>
      <c r="C139" s="59"/>
      <c r="D139" s="13"/>
      <c r="E139" s="6"/>
      <c r="F139" s="6"/>
      <c r="G139" s="7"/>
      <c r="H139" s="42"/>
      <c r="I139" s="90">
        <f t="shared" si="8"/>
        <v>0</v>
      </c>
      <c r="J139" s="4">
        <f t="shared" si="9"/>
        <v>0</v>
      </c>
    </row>
    <row r="140" spans="2:10" x14ac:dyDescent="0.2">
      <c r="B140" s="11"/>
      <c r="C140" s="59"/>
      <c r="D140" s="13"/>
      <c r="E140" s="6"/>
      <c r="F140" s="6"/>
      <c r="G140" s="7"/>
      <c r="H140" s="42"/>
      <c r="I140" s="90">
        <f t="shared" si="8"/>
        <v>0</v>
      </c>
      <c r="J140" s="4">
        <f t="shared" si="9"/>
        <v>0</v>
      </c>
    </row>
    <row r="141" spans="2:10" x14ac:dyDescent="0.2">
      <c r="B141" s="11"/>
      <c r="C141" s="59"/>
      <c r="D141" s="13"/>
      <c r="E141" s="6"/>
      <c r="F141" s="6"/>
      <c r="G141" s="7"/>
      <c r="H141" s="42"/>
      <c r="I141" s="90">
        <f t="shared" si="8"/>
        <v>0</v>
      </c>
      <c r="J141" s="4">
        <f t="shared" si="9"/>
        <v>0</v>
      </c>
    </row>
    <row r="142" spans="2:10" x14ac:dyDescent="0.2">
      <c r="B142" s="11"/>
      <c r="C142" s="59"/>
      <c r="D142" s="13"/>
      <c r="E142" s="6"/>
      <c r="F142" s="6"/>
      <c r="G142" s="7"/>
      <c r="H142" s="42"/>
      <c r="I142" s="90">
        <f t="shared" si="8"/>
        <v>0</v>
      </c>
      <c r="J142" s="4">
        <f t="shared" si="9"/>
        <v>0</v>
      </c>
    </row>
    <row r="143" spans="2:10" x14ac:dyDescent="0.2">
      <c r="B143" s="11"/>
      <c r="C143" s="59"/>
      <c r="D143" s="13"/>
      <c r="E143" s="6"/>
      <c r="F143" s="6"/>
      <c r="G143" s="7"/>
      <c r="H143" s="42"/>
      <c r="I143" s="90">
        <f t="shared" si="8"/>
        <v>0</v>
      </c>
      <c r="J143" s="4">
        <f t="shared" si="9"/>
        <v>0</v>
      </c>
    </row>
    <row r="144" spans="2:10" x14ac:dyDescent="0.2">
      <c r="B144" s="11"/>
      <c r="C144" s="59"/>
      <c r="D144" s="13"/>
      <c r="E144" s="6"/>
      <c r="F144" s="6"/>
      <c r="G144" s="7"/>
      <c r="H144" s="42"/>
      <c r="I144" s="90">
        <f t="shared" si="8"/>
        <v>0</v>
      </c>
      <c r="J144" s="4">
        <f t="shared" si="9"/>
        <v>0</v>
      </c>
    </row>
    <row r="145" spans="2:10" x14ac:dyDescent="0.2">
      <c r="B145" s="11"/>
      <c r="C145" s="59"/>
      <c r="D145" s="13"/>
      <c r="E145" s="6"/>
      <c r="F145" s="6"/>
      <c r="G145" s="7"/>
      <c r="H145" s="42"/>
      <c r="I145" s="90">
        <f t="shared" si="8"/>
        <v>0</v>
      </c>
      <c r="J145" s="4">
        <f t="shared" si="9"/>
        <v>0</v>
      </c>
    </row>
    <row r="146" spans="2:10" x14ac:dyDescent="0.2">
      <c r="B146" s="11"/>
      <c r="C146" s="59"/>
      <c r="D146" s="13"/>
      <c r="E146" s="6"/>
      <c r="F146" s="6"/>
      <c r="G146" s="7"/>
      <c r="H146" s="42"/>
      <c r="I146" s="90">
        <f t="shared" si="8"/>
        <v>0</v>
      </c>
      <c r="J146" s="4">
        <f t="shared" si="9"/>
        <v>0</v>
      </c>
    </row>
    <row r="147" spans="2:10" x14ac:dyDescent="0.2">
      <c r="B147" s="11"/>
      <c r="C147" s="59"/>
      <c r="D147" s="13"/>
      <c r="E147" s="6"/>
      <c r="F147" s="6"/>
      <c r="G147" s="7"/>
      <c r="H147" s="42"/>
      <c r="I147" s="90">
        <f t="shared" si="8"/>
        <v>0</v>
      </c>
      <c r="J147" s="4">
        <f t="shared" si="9"/>
        <v>0</v>
      </c>
    </row>
    <row r="148" spans="2:10" x14ac:dyDescent="0.2">
      <c r="B148" s="11"/>
      <c r="C148" s="59"/>
      <c r="D148" s="13"/>
      <c r="E148" s="6"/>
      <c r="F148" s="6"/>
      <c r="G148" s="7"/>
      <c r="H148" s="42"/>
      <c r="I148" s="90">
        <f t="shared" si="8"/>
        <v>0</v>
      </c>
      <c r="J148" s="4">
        <f t="shared" si="9"/>
        <v>0</v>
      </c>
    </row>
    <row r="149" spans="2:10" x14ac:dyDescent="0.2">
      <c r="B149" s="11"/>
      <c r="C149" s="59"/>
      <c r="D149" s="13"/>
      <c r="E149" s="6"/>
      <c r="F149" s="6"/>
      <c r="G149" s="7"/>
      <c r="H149" s="42"/>
      <c r="I149" s="90">
        <f t="shared" si="8"/>
        <v>0</v>
      </c>
      <c r="J149" s="4">
        <f t="shared" si="9"/>
        <v>0</v>
      </c>
    </row>
    <row r="150" spans="2:10" x14ac:dyDescent="0.2">
      <c r="B150" s="11"/>
      <c r="C150" s="59"/>
      <c r="D150" s="13"/>
      <c r="E150" s="6"/>
      <c r="F150" s="6"/>
      <c r="G150" s="7"/>
      <c r="H150" s="42"/>
      <c r="I150" s="90">
        <f t="shared" si="8"/>
        <v>0</v>
      </c>
      <c r="J150" s="4">
        <f t="shared" si="9"/>
        <v>0</v>
      </c>
    </row>
    <row r="151" spans="2:10" x14ac:dyDescent="0.2">
      <c r="B151" s="11"/>
      <c r="C151" s="59"/>
      <c r="D151" s="13"/>
      <c r="E151" s="6"/>
      <c r="F151" s="6"/>
      <c r="G151" s="7"/>
      <c r="H151" s="42"/>
      <c r="I151" s="90">
        <f t="shared" si="8"/>
        <v>0</v>
      </c>
      <c r="J151" s="4">
        <f t="shared" si="9"/>
        <v>0</v>
      </c>
    </row>
    <row r="152" spans="2:10" x14ac:dyDescent="0.2">
      <c r="B152" s="11"/>
      <c r="C152" s="59"/>
      <c r="D152" s="13"/>
      <c r="E152" s="6"/>
      <c r="F152" s="6"/>
      <c r="G152" s="7"/>
      <c r="H152" s="42"/>
      <c r="I152" s="90">
        <f t="shared" si="8"/>
        <v>0</v>
      </c>
      <c r="J152" s="4">
        <f t="shared" si="9"/>
        <v>0</v>
      </c>
    </row>
    <row r="153" spans="2:10" x14ac:dyDescent="0.2">
      <c r="B153" s="11"/>
      <c r="C153" s="59"/>
      <c r="D153" s="13"/>
      <c r="E153" s="6"/>
      <c r="F153" s="6"/>
      <c r="G153" s="7"/>
      <c r="H153" s="42"/>
      <c r="I153" s="90">
        <f t="shared" si="8"/>
        <v>0</v>
      </c>
      <c r="J153" s="4">
        <f t="shared" si="9"/>
        <v>0</v>
      </c>
    </row>
    <row r="154" spans="2:10" x14ac:dyDescent="0.2">
      <c r="B154" s="11"/>
      <c r="C154" s="59"/>
      <c r="D154" s="13"/>
      <c r="E154" s="6"/>
      <c r="F154" s="6"/>
      <c r="G154" s="7"/>
      <c r="H154" s="42"/>
      <c r="I154" s="90">
        <f t="shared" si="8"/>
        <v>0</v>
      </c>
      <c r="J154" s="4">
        <f t="shared" si="9"/>
        <v>0</v>
      </c>
    </row>
    <row r="155" spans="2:10" x14ac:dyDescent="0.2">
      <c r="B155" s="11"/>
      <c r="C155" s="59"/>
      <c r="D155" s="13"/>
      <c r="E155" s="6"/>
      <c r="F155" s="6"/>
      <c r="G155" s="7"/>
      <c r="H155" s="42"/>
      <c r="I155" s="90">
        <f t="shared" si="8"/>
        <v>0</v>
      </c>
      <c r="J155" s="4">
        <f t="shared" si="9"/>
        <v>0</v>
      </c>
    </row>
    <row r="156" spans="2:10" x14ac:dyDescent="0.2">
      <c r="B156" s="11"/>
      <c r="C156" s="59"/>
      <c r="D156" s="13"/>
      <c r="E156" s="6"/>
      <c r="F156" s="6"/>
      <c r="G156" s="7"/>
      <c r="H156" s="42"/>
      <c r="I156" s="90">
        <f t="shared" si="8"/>
        <v>0</v>
      </c>
      <c r="J156" s="4">
        <f t="shared" si="9"/>
        <v>0</v>
      </c>
    </row>
    <row r="157" spans="2:10" x14ac:dyDescent="0.2">
      <c r="B157" s="11"/>
      <c r="C157" s="59"/>
      <c r="D157" s="13"/>
      <c r="E157" s="6"/>
      <c r="F157" s="6"/>
      <c r="G157" s="7"/>
      <c r="H157" s="42"/>
      <c r="I157" s="90">
        <f t="shared" si="8"/>
        <v>0</v>
      </c>
      <c r="J157" s="4">
        <f t="shared" si="9"/>
        <v>0</v>
      </c>
    </row>
    <row r="158" spans="2:10" x14ac:dyDescent="0.2">
      <c r="B158" s="11"/>
      <c r="C158" s="59"/>
      <c r="D158" s="13"/>
      <c r="E158" s="6"/>
      <c r="F158" s="6"/>
      <c r="G158" s="7"/>
      <c r="H158" s="42"/>
      <c r="I158" s="90">
        <f t="shared" si="8"/>
        <v>0</v>
      </c>
      <c r="J158" s="4">
        <f t="shared" si="9"/>
        <v>0</v>
      </c>
    </row>
    <row r="159" spans="2:10" x14ac:dyDescent="0.2">
      <c r="B159" s="11"/>
      <c r="C159" s="59"/>
      <c r="D159" s="13"/>
      <c r="E159" s="6"/>
      <c r="F159" s="6"/>
      <c r="G159" s="7"/>
      <c r="H159" s="42"/>
      <c r="I159" s="90">
        <f t="shared" si="8"/>
        <v>0</v>
      </c>
      <c r="J159" s="4">
        <f t="shared" si="9"/>
        <v>0</v>
      </c>
    </row>
    <row r="160" spans="2:10" x14ac:dyDescent="0.2">
      <c r="B160" s="11"/>
      <c r="C160" s="59"/>
      <c r="D160" s="13"/>
      <c r="E160" s="6"/>
      <c r="F160" s="6"/>
      <c r="G160" s="7"/>
      <c r="H160" s="42"/>
      <c r="I160" s="90">
        <f t="shared" si="8"/>
        <v>0</v>
      </c>
      <c r="J160" s="4">
        <f t="shared" si="9"/>
        <v>0</v>
      </c>
    </row>
    <row r="161" spans="2:10" x14ac:dyDescent="0.2">
      <c r="B161" s="11"/>
      <c r="C161" s="59"/>
      <c r="D161" s="13"/>
      <c r="E161" s="6"/>
      <c r="F161" s="6"/>
      <c r="G161" s="7"/>
      <c r="H161" s="42"/>
      <c r="I161" s="90">
        <f t="shared" si="8"/>
        <v>0</v>
      </c>
      <c r="J161" s="4">
        <f t="shared" si="9"/>
        <v>0</v>
      </c>
    </row>
    <row r="162" spans="2:10" x14ac:dyDescent="0.2">
      <c r="B162" s="11"/>
      <c r="C162" s="59"/>
      <c r="D162" s="13"/>
      <c r="E162" s="6"/>
      <c r="F162" s="6"/>
      <c r="G162" s="7"/>
      <c r="H162" s="42"/>
      <c r="I162" s="90">
        <f t="shared" si="8"/>
        <v>0</v>
      </c>
      <c r="J162" s="4">
        <f t="shared" si="9"/>
        <v>0</v>
      </c>
    </row>
    <row r="163" spans="2:10" x14ac:dyDescent="0.2">
      <c r="B163" s="11"/>
      <c r="C163" s="59"/>
      <c r="D163" s="13"/>
      <c r="E163" s="6"/>
      <c r="F163" s="6"/>
      <c r="G163" s="7"/>
      <c r="H163" s="42"/>
      <c r="I163" s="90">
        <f t="shared" si="8"/>
        <v>0</v>
      </c>
      <c r="J163" s="4">
        <f t="shared" si="9"/>
        <v>0</v>
      </c>
    </row>
    <row r="164" spans="2:10" x14ac:dyDescent="0.2">
      <c r="B164" s="11"/>
      <c r="C164" s="59"/>
      <c r="D164" s="13"/>
      <c r="E164" s="6"/>
      <c r="F164" s="6"/>
      <c r="G164" s="7"/>
      <c r="H164" s="42"/>
      <c r="I164" s="90">
        <f t="shared" si="8"/>
        <v>0</v>
      </c>
      <c r="J164" s="4">
        <f t="shared" si="9"/>
        <v>0</v>
      </c>
    </row>
    <row r="165" spans="2:10" x14ac:dyDescent="0.2">
      <c r="B165" s="11"/>
      <c r="C165" s="59"/>
      <c r="D165" s="13"/>
      <c r="E165" s="6"/>
      <c r="F165" s="6"/>
      <c r="G165" s="7"/>
      <c r="H165" s="42"/>
      <c r="I165" s="90">
        <f t="shared" si="8"/>
        <v>0</v>
      </c>
      <c r="J165" s="4">
        <f t="shared" si="9"/>
        <v>0</v>
      </c>
    </row>
    <row r="166" spans="2:10" x14ac:dyDescent="0.2">
      <c r="B166" s="11"/>
      <c r="C166" s="59"/>
      <c r="D166" s="13"/>
      <c r="E166" s="6"/>
      <c r="F166" s="6"/>
      <c r="G166" s="7"/>
      <c r="H166" s="42"/>
      <c r="I166" s="90">
        <f t="shared" si="8"/>
        <v>0</v>
      </c>
      <c r="J166" s="4">
        <f t="shared" si="9"/>
        <v>0</v>
      </c>
    </row>
    <row r="167" spans="2:10" x14ac:dyDescent="0.2">
      <c r="B167" s="11"/>
      <c r="C167" s="59"/>
      <c r="D167" s="13"/>
      <c r="E167" s="6"/>
      <c r="F167" s="6"/>
      <c r="G167" s="7"/>
      <c r="H167" s="42"/>
      <c r="I167" s="90">
        <f t="shared" si="8"/>
        <v>0</v>
      </c>
      <c r="J167" s="4">
        <f t="shared" si="9"/>
        <v>0</v>
      </c>
    </row>
    <row r="168" spans="2:10" x14ac:dyDescent="0.2">
      <c r="B168" s="11"/>
      <c r="C168" s="59"/>
      <c r="D168" s="13"/>
      <c r="E168" s="6"/>
      <c r="F168" s="6"/>
      <c r="G168" s="7"/>
      <c r="H168" s="42"/>
      <c r="I168" s="90">
        <f t="shared" si="8"/>
        <v>0</v>
      </c>
      <c r="J168" s="4">
        <f t="shared" si="9"/>
        <v>0</v>
      </c>
    </row>
    <row r="169" spans="2:10" x14ac:dyDescent="0.2">
      <c r="B169" s="11"/>
      <c r="C169" s="59"/>
      <c r="D169" s="13"/>
      <c r="E169" s="6"/>
      <c r="F169" s="6"/>
      <c r="G169" s="7"/>
      <c r="H169" s="42"/>
      <c r="I169" s="90">
        <f t="shared" si="8"/>
        <v>0</v>
      </c>
      <c r="J169" s="4">
        <f t="shared" si="9"/>
        <v>0</v>
      </c>
    </row>
    <row r="170" spans="2:10" x14ac:dyDescent="0.2">
      <c r="B170" s="11"/>
      <c r="C170" s="59"/>
      <c r="D170" s="13"/>
      <c r="E170" s="6"/>
      <c r="F170" s="6"/>
      <c r="G170" s="7"/>
      <c r="H170" s="42"/>
      <c r="I170" s="90">
        <f t="shared" si="8"/>
        <v>0</v>
      </c>
      <c r="J170" s="4">
        <f t="shared" si="9"/>
        <v>0</v>
      </c>
    </row>
    <row r="171" spans="2:10" x14ac:dyDescent="0.2">
      <c r="B171" s="11"/>
      <c r="C171" s="59"/>
      <c r="D171" s="13"/>
      <c r="E171" s="6"/>
      <c r="F171" s="6"/>
      <c r="G171" s="7"/>
      <c r="H171" s="42"/>
      <c r="I171" s="90">
        <f t="shared" si="8"/>
        <v>0</v>
      </c>
      <c r="J171" s="4">
        <f t="shared" si="9"/>
        <v>0</v>
      </c>
    </row>
    <row r="172" spans="2:10" x14ac:dyDescent="0.2">
      <c r="B172" s="11"/>
      <c r="C172" s="59"/>
      <c r="D172" s="13"/>
      <c r="E172" s="6"/>
      <c r="F172" s="6"/>
      <c r="G172" s="7"/>
      <c r="H172" s="42"/>
      <c r="I172" s="90">
        <f t="shared" si="8"/>
        <v>0</v>
      </c>
      <c r="J172" s="4">
        <f t="shared" si="9"/>
        <v>0</v>
      </c>
    </row>
    <row r="173" spans="2:10" x14ac:dyDescent="0.2">
      <c r="B173" s="11"/>
      <c r="C173" s="59"/>
      <c r="D173" s="13"/>
      <c r="E173" s="6"/>
      <c r="F173" s="6"/>
      <c r="G173" s="7"/>
      <c r="H173" s="42"/>
      <c r="I173" s="90">
        <f t="shared" si="8"/>
        <v>0</v>
      </c>
      <c r="J173" s="4">
        <f t="shared" si="9"/>
        <v>0</v>
      </c>
    </row>
    <row r="174" spans="2:10" x14ac:dyDescent="0.2">
      <c r="B174" s="11"/>
      <c r="C174" s="59"/>
      <c r="D174" s="13"/>
      <c r="E174" s="6"/>
      <c r="F174" s="6"/>
      <c r="G174" s="7"/>
      <c r="H174" s="42"/>
      <c r="I174" s="90">
        <f t="shared" si="8"/>
        <v>0</v>
      </c>
      <c r="J174" s="4">
        <f t="shared" si="9"/>
        <v>0</v>
      </c>
    </row>
    <row r="175" spans="2:10" x14ac:dyDescent="0.2">
      <c r="B175" s="11"/>
      <c r="C175" s="59"/>
      <c r="D175" s="13"/>
      <c r="E175" s="6"/>
      <c r="F175" s="6"/>
      <c r="G175" s="7"/>
      <c r="H175" s="42"/>
      <c r="I175" s="90">
        <f t="shared" si="8"/>
        <v>0</v>
      </c>
      <c r="J175" s="4">
        <f t="shared" si="9"/>
        <v>0</v>
      </c>
    </row>
    <row r="176" spans="2:10" x14ac:dyDescent="0.2">
      <c r="B176" s="11"/>
      <c r="C176" s="59"/>
      <c r="D176" s="13"/>
      <c r="E176" s="6"/>
      <c r="F176" s="6"/>
      <c r="G176" s="7"/>
      <c r="H176" s="42"/>
      <c r="I176" s="90">
        <f t="shared" si="8"/>
        <v>0</v>
      </c>
      <c r="J176" s="4">
        <f t="shared" si="9"/>
        <v>0</v>
      </c>
    </row>
    <row r="177" spans="2:10" x14ac:dyDescent="0.2">
      <c r="B177" s="11"/>
      <c r="C177" s="59"/>
      <c r="D177" s="13"/>
      <c r="E177" s="6"/>
      <c r="F177" s="6"/>
      <c r="G177" s="7"/>
      <c r="H177" s="42"/>
      <c r="I177" s="90">
        <f t="shared" si="8"/>
        <v>0</v>
      </c>
      <c r="J177" s="4">
        <f t="shared" si="9"/>
        <v>0</v>
      </c>
    </row>
    <row r="178" spans="2:10" x14ac:dyDescent="0.2">
      <c r="B178" s="11"/>
      <c r="C178" s="59"/>
      <c r="D178" s="13"/>
      <c r="E178" s="6"/>
      <c r="F178" s="6"/>
      <c r="G178" s="7"/>
      <c r="H178" s="42"/>
      <c r="I178" s="90">
        <f t="shared" si="8"/>
        <v>0</v>
      </c>
      <c r="J178" s="4">
        <f t="shared" si="9"/>
        <v>0</v>
      </c>
    </row>
    <row r="179" spans="2:10" x14ac:dyDescent="0.2">
      <c r="B179" s="11"/>
      <c r="C179" s="59"/>
      <c r="D179" s="13"/>
      <c r="E179" s="6"/>
      <c r="F179" s="6"/>
      <c r="G179" s="7"/>
      <c r="H179" s="42"/>
      <c r="I179" s="90">
        <f t="shared" si="8"/>
        <v>0</v>
      </c>
      <c r="J179" s="4">
        <f t="shared" si="9"/>
        <v>0</v>
      </c>
    </row>
    <row r="180" spans="2:10" x14ac:dyDescent="0.2">
      <c r="B180" s="11"/>
      <c r="C180" s="59"/>
      <c r="D180" s="13"/>
      <c r="E180" s="6"/>
      <c r="F180" s="6"/>
      <c r="G180" s="7"/>
      <c r="H180" s="42"/>
      <c r="I180" s="90">
        <f t="shared" si="8"/>
        <v>0</v>
      </c>
      <c r="J180" s="4">
        <f t="shared" si="9"/>
        <v>0</v>
      </c>
    </row>
    <row r="181" spans="2:10" x14ac:dyDescent="0.2">
      <c r="B181" s="11"/>
      <c r="C181" s="59"/>
      <c r="D181" s="13"/>
      <c r="E181" s="6"/>
      <c r="F181" s="6"/>
      <c r="G181" s="7"/>
      <c r="H181" s="42"/>
      <c r="I181" s="90">
        <f t="shared" si="8"/>
        <v>0</v>
      </c>
      <c r="J181" s="4">
        <f t="shared" si="9"/>
        <v>0</v>
      </c>
    </row>
    <row r="182" spans="2:10" x14ac:dyDescent="0.2">
      <c r="B182" s="11"/>
      <c r="C182" s="59"/>
      <c r="D182" s="13"/>
      <c r="E182" s="6"/>
      <c r="F182" s="6"/>
      <c r="G182" s="7"/>
      <c r="H182" s="42"/>
      <c r="I182" s="90">
        <f t="shared" si="8"/>
        <v>0</v>
      </c>
      <c r="J182" s="4">
        <f t="shared" si="9"/>
        <v>0</v>
      </c>
    </row>
    <row r="183" spans="2:10" x14ac:dyDescent="0.2">
      <c r="B183" s="11"/>
      <c r="C183" s="59"/>
      <c r="D183" s="13"/>
      <c r="E183" s="6"/>
      <c r="F183" s="6"/>
      <c r="G183" s="7"/>
      <c r="H183" s="42"/>
      <c r="I183" s="90">
        <f t="shared" si="8"/>
        <v>0</v>
      </c>
      <c r="J183" s="4">
        <f t="shared" si="9"/>
        <v>0</v>
      </c>
    </row>
    <row r="184" spans="2:10" x14ac:dyDescent="0.2">
      <c r="B184" s="11"/>
      <c r="C184" s="59"/>
      <c r="D184" s="13"/>
      <c r="E184" s="6"/>
      <c r="F184" s="6"/>
      <c r="G184" s="7"/>
      <c r="H184" s="42"/>
      <c r="I184" s="90">
        <f t="shared" si="8"/>
        <v>0</v>
      </c>
      <c r="J184" s="4">
        <f t="shared" si="9"/>
        <v>0</v>
      </c>
    </row>
    <row r="185" spans="2:10" x14ac:dyDescent="0.2">
      <c r="B185" s="11"/>
      <c r="C185" s="59"/>
      <c r="D185" s="13"/>
      <c r="E185" s="6"/>
      <c r="F185" s="6"/>
      <c r="G185" s="7"/>
      <c r="H185" s="42"/>
      <c r="I185" s="90">
        <f t="shared" si="8"/>
        <v>0</v>
      </c>
      <c r="J185" s="4">
        <f t="shared" si="9"/>
        <v>0</v>
      </c>
    </row>
    <row r="186" spans="2:10" x14ac:dyDescent="0.2">
      <c r="B186" s="11"/>
      <c r="C186" s="59"/>
      <c r="D186" s="13"/>
      <c r="E186" s="6"/>
      <c r="F186" s="6"/>
      <c r="G186" s="7"/>
      <c r="H186" s="42"/>
      <c r="I186" s="90">
        <f t="shared" si="8"/>
        <v>0</v>
      </c>
      <c r="J186" s="4">
        <f t="shared" si="9"/>
        <v>0</v>
      </c>
    </row>
    <row r="187" spans="2:10" x14ac:dyDescent="0.2">
      <c r="B187" s="11"/>
      <c r="C187" s="59"/>
      <c r="D187" s="13"/>
      <c r="E187" s="6"/>
      <c r="F187" s="6"/>
      <c r="G187" s="7"/>
      <c r="H187" s="42"/>
      <c r="I187" s="90">
        <f t="shared" si="8"/>
        <v>0</v>
      </c>
      <c r="J187" s="4">
        <f t="shared" si="9"/>
        <v>0</v>
      </c>
    </row>
    <row r="188" spans="2:10" x14ac:dyDescent="0.2">
      <c r="B188" s="11"/>
      <c r="C188" s="59"/>
      <c r="D188" s="13"/>
      <c r="E188" s="6"/>
      <c r="F188" s="6"/>
      <c r="G188" s="7"/>
      <c r="H188" s="42"/>
      <c r="I188" s="90">
        <f t="shared" si="8"/>
        <v>0</v>
      </c>
      <c r="J188" s="4">
        <f t="shared" si="9"/>
        <v>0</v>
      </c>
    </row>
    <row r="189" spans="2:10" x14ac:dyDescent="0.2">
      <c r="B189" s="11"/>
      <c r="C189" s="59"/>
      <c r="D189" s="13"/>
      <c r="E189" s="6"/>
      <c r="F189" s="6"/>
      <c r="G189" s="7"/>
      <c r="H189" s="42"/>
      <c r="I189" s="90">
        <f t="shared" si="8"/>
        <v>0</v>
      </c>
      <c r="J189" s="4">
        <f t="shared" si="9"/>
        <v>0</v>
      </c>
    </row>
    <row r="190" spans="2:10" x14ac:dyDescent="0.2">
      <c r="B190" s="11"/>
      <c r="C190" s="59"/>
      <c r="D190" s="13"/>
      <c r="E190" s="6"/>
      <c r="F190" s="6"/>
      <c r="G190" s="7"/>
      <c r="H190" s="42"/>
      <c r="I190" s="90">
        <f t="shared" si="8"/>
        <v>0</v>
      </c>
      <c r="J190" s="4">
        <f t="shared" ref="J190:J236" si="10">G190-I190</f>
        <v>0</v>
      </c>
    </row>
    <row r="191" spans="2:10" x14ac:dyDescent="0.2">
      <c r="B191" s="11"/>
      <c r="C191" s="59"/>
      <c r="D191" s="13"/>
      <c r="E191" s="6"/>
      <c r="F191" s="6"/>
      <c r="G191" s="7"/>
      <c r="H191" s="42"/>
      <c r="I191" s="90">
        <f t="shared" si="8"/>
        <v>0</v>
      </c>
      <c r="J191" s="4">
        <f t="shared" si="10"/>
        <v>0</v>
      </c>
    </row>
    <row r="192" spans="2:10" x14ac:dyDescent="0.2">
      <c r="B192" s="11"/>
      <c r="C192" s="59"/>
      <c r="D192" s="13"/>
      <c r="E192" s="6"/>
      <c r="F192" s="6"/>
      <c r="G192" s="7"/>
      <c r="H192" s="42"/>
      <c r="I192" s="90">
        <f t="shared" si="8"/>
        <v>0</v>
      </c>
      <c r="J192" s="4">
        <f t="shared" si="10"/>
        <v>0</v>
      </c>
    </row>
    <row r="193" spans="2:10" x14ac:dyDescent="0.2">
      <c r="B193" s="11"/>
      <c r="C193" s="59"/>
      <c r="D193" s="13"/>
      <c r="E193" s="6"/>
      <c r="F193" s="6"/>
      <c r="G193" s="7"/>
      <c r="H193" s="42"/>
      <c r="I193" s="90">
        <f t="shared" si="8"/>
        <v>0</v>
      </c>
      <c r="J193" s="4">
        <f t="shared" si="10"/>
        <v>0</v>
      </c>
    </row>
    <row r="194" spans="2:10" x14ac:dyDescent="0.2">
      <c r="B194" s="11"/>
      <c r="C194" s="59"/>
      <c r="D194" s="13"/>
      <c r="E194" s="6"/>
      <c r="F194" s="6"/>
      <c r="G194" s="7"/>
      <c r="H194" s="42"/>
      <c r="I194" s="90">
        <f t="shared" si="8"/>
        <v>0</v>
      </c>
      <c r="J194" s="4">
        <f t="shared" si="10"/>
        <v>0</v>
      </c>
    </row>
    <row r="195" spans="2:10" x14ac:dyDescent="0.2">
      <c r="B195" s="11"/>
      <c r="C195" s="59"/>
      <c r="D195" s="13"/>
      <c r="E195" s="6"/>
      <c r="F195" s="6"/>
      <c r="G195" s="7"/>
      <c r="H195" s="42"/>
      <c r="I195" s="90">
        <f t="shared" si="8"/>
        <v>0</v>
      </c>
      <c r="J195" s="4">
        <f t="shared" si="10"/>
        <v>0</v>
      </c>
    </row>
    <row r="196" spans="2:10" x14ac:dyDescent="0.2">
      <c r="B196" s="11"/>
      <c r="C196" s="59"/>
      <c r="D196" s="13"/>
      <c r="E196" s="6"/>
      <c r="F196" s="6"/>
      <c r="G196" s="7"/>
      <c r="H196" s="42"/>
      <c r="I196" s="90">
        <f t="shared" si="8"/>
        <v>0</v>
      </c>
      <c r="J196" s="4">
        <f t="shared" si="10"/>
        <v>0</v>
      </c>
    </row>
    <row r="197" spans="2:10" x14ac:dyDescent="0.2">
      <c r="B197" s="11"/>
      <c r="C197" s="59"/>
      <c r="D197" s="13"/>
      <c r="E197" s="6"/>
      <c r="F197" s="6"/>
      <c r="G197" s="7"/>
      <c r="H197" s="42"/>
      <c r="I197" s="90">
        <f t="shared" si="8"/>
        <v>0</v>
      </c>
      <c r="J197" s="4">
        <f t="shared" si="10"/>
        <v>0</v>
      </c>
    </row>
    <row r="198" spans="2:10" x14ac:dyDescent="0.2">
      <c r="B198" s="11"/>
      <c r="C198" s="59"/>
      <c r="D198" s="13"/>
      <c r="E198" s="6"/>
      <c r="F198" s="6"/>
      <c r="G198" s="7"/>
      <c r="H198" s="42"/>
      <c r="I198" s="90">
        <f t="shared" ref="I198:I249" si="11">IF(F198=$M$23,0,G198/(1+H198)*H198)</f>
        <v>0</v>
      </c>
      <c r="J198" s="4">
        <f t="shared" si="10"/>
        <v>0</v>
      </c>
    </row>
    <row r="199" spans="2:10" x14ac:dyDescent="0.2">
      <c r="B199" s="11"/>
      <c r="C199" s="59"/>
      <c r="D199" s="13"/>
      <c r="E199" s="6"/>
      <c r="F199" s="6"/>
      <c r="G199" s="7"/>
      <c r="H199" s="42"/>
      <c r="I199" s="90">
        <f t="shared" si="11"/>
        <v>0</v>
      </c>
      <c r="J199" s="4">
        <f t="shared" si="10"/>
        <v>0</v>
      </c>
    </row>
    <row r="200" spans="2:10" x14ac:dyDescent="0.2">
      <c r="B200" s="11"/>
      <c r="C200" s="59"/>
      <c r="D200" s="13"/>
      <c r="E200" s="6"/>
      <c r="F200" s="6"/>
      <c r="G200" s="7"/>
      <c r="H200" s="42"/>
      <c r="I200" s="90">
        <f t="shared" si="11"/>
        <v>0</v>
      </c>
      <c r="J200" s="4">
        <f t="shared" si="10"/>
        <v>0</v>
      </c>
    </row>
    <row r="201" spans="2:10" x14ac:dyDescent="0.2">
      <c r="B201" s="11"/>
      <c r="C201" s="59"/>
      <c r="D201" s="13"/>
      <c r="E201" s="6"/>
      <c r="F201" s="6"/>
      <c r="G201" s="7"/>
      <c r="H201" s="42"/>
      <c r="I201" s="90">
        <f t="shared" si="11"/>
        <v>0</v>
      </c>
      <c r="J201" s="4">
        <f t="shared" si="10"/>
        <v>0</v>
      </c>
    </row>
    <row r="202" spans="2:10" x14ac:dyDescent="0.2">
      <c r="B202" s="11"/>
      <c r="C202" s="59"/>
      <c r="D202" s="13"/>
      <c r="E202" s="6"/>
      <c r="F202" s="6"/>
      <c r="G202" s="7"/>
      <c r="H202" s="42"/>
      <c r="I202" s="90">
        <f t="shared" si="11"/>
        <v>0</v>
      </c>
      <c r="J202" s="4">
        <f t="shared" si="10"/>
        <v>0</v>
      </c>
    </row>
    <row r="203" spans="2:10" x14ac:dyDescent="0.2">
      <c r="B203" s="11"/>
      <c r="C203" s="59"/>
      <c r="D203" s="13"/>
      <c r="E203" s="6"/>
      <c r="F203" s="6"/>
      <c r="G203" s="7"/>
      <c r="H203" s="42"/>
      <c r="I203" s="90">
        <f t="shared" si="11"/>
        <v>0</v>
      </c>
      <c r="J203" s="4">
        <f t="shared" si="10"/>
        <v>0</v>
      </c>
    </row>
    <row r="204" spans="2:10" x14ac:dyDescent="0.2">
      <c r="B204" s="11"/>
      <c r="C204" s="59"/>
      <c r="D204" s="13"/>
      <c r="E204" s="6"/>
      <c r="F204" s="6"/>
      <c r="G204" s="7"/>
      <c r="H204" s="42"/>
      <c r="I204" s="90">
        <f t="shared" si="11"/>
        <v>0</v>
      </c>
      <c r="J204" s="4">
        <f t="shared" si="10"/>
        <v>0</v>
      </c>
    </row>
    <row r="205" spans="2:10" x14ac:dyDescent="0.2">
      <c r="B205" s="11"/>
      <c r="C205" s="59"/>
      <c r="D205" s="13"/>
      <c r="E205" s="6"/>
      <c r="F205" s="6"/>
      <c r="G205" s="7"/>
      <c r="H205" s="42"/>
      <c r="I205" s="90">
        <f t="shared" si="11"/>
        <v>0</v>
      </c>
      <c r="J205" s="4">
        <f t="shared" si="10"/>
        <v>0</v>
      </c>
    </row>
    <row r="206" spans="2:10" x14ac:dyDescent="0.2">
      <c r="B206" s="11"/>
      <c r="C206" s="59"/>
      <c r="D206" s="13"/>
      <c r="E206" s="6"/>
      <c r="F206" s="6"/>
      <c r="G206" s="7"/>
      <c r="H206" s="42"/>
      <c r="I206" s="90">
        <f t="shared" si="11"/>
        <v>0</v>
      </c>
      <c r="J206" s="4">
        <f t="shared" si="10"/>
        <v>0</v>
      </c>
    </row>
    <row r="207" spans="2:10" x14ac:dyDescent="0.2">
      <c r="B207" s="11"/>
      <c r="C207" s="59"/>
      <c r="D207" s="13"/>
      <c r="E207" s="6"/>
      <c r="F207" s="6"/>
      <c r="G207" s="7"/>
      <c r="H207" s="42"/>
      <c r="I207" s="90">
        <f t="shared" si="11"/>
        <v>0</v>
      </c>
      <c r="J207" s="4">
        <f t="shared" si="10"/>
        <v>0</v>
      </c>
    </row>
    <row r="208" spans="2:10" x14ac:dyDescent="0.2">
      <c r="B208" s="11"/>
      <c r="C208" s="59"/>
      <c r="D208" s="13"/>
      <c r="E208" s="6"/>
      <c r="F208" s="6"/>
      <c r="G208" s="7"/>
      <c r="H208" s="42"/>
      <c r="I208" s="90">
        <f t="shared" si="11"/>
        <v>0</v>
      </c>
      <c r="J208" s="4">
        <f t="shared" si="10"/>
        <v>0</v>
      </c>
    </row>
    <row r="209" spans="2:10" x14ac:dyDescent="0.2">
      <c r="B209" s="11"/>
      <c r="C209" s="59"/>
      <c r="D209" s="13"/>
      <c r="E209" s="6"/>
      <c r="F209" s="6"/>
      <c r="G209" s="7"/>
      <c r="H209" s="42"/>
      <c r="I209" s="90">
        <f t="shared" si="11"/>
        <v>0</v>
      </c>
      <c r="J209" s="4">
        <f t="shared" si="10"/>
        <v>0</v>
      </c>
    </row>
    <row r="210" spans="2:10" x14ac:dyDescent="0.2">
      <c r="B210" s="11"/>
      <c r="C210" s="59"/>
      <c r="D210" s="13"/>
      <c r="E210" s="6"/>
      <c r="F210" s="6"/>
      <c r="G210" s="7"/>
      <c r="H210" s="42"/>
      <c r="I210" s="90">
        <f t="shared" si="11"/>
        <v>0</v>
      </c>
      <c r="J210" s="4">
        <f t="shared" si="10"/>
        <v>0</v>
      </c>
    </row>
    <row r="211" spans="2:10" x14ac:dyDescent="0.2">
      <c r="B211" s="11"/>
      <c r="C211" s="59"/>
      <c r="D211" s="13"/>
      <c r="E211" s="6"/>
      <c r="F211" s="6"/>
      <c r="G211" s="7"/>
      <c r="H211" s="42"/>
      <c r="I211" s="90">
        <f t="shared" si="11"/>
        <v>0</v>
      </c>
      <c r="J211" s="4">
        <f t="shared" si="10"/>
        <v>0</v>
      </c>
    </row>
    <row r="212" spans="2:10" x14ac:dyDescent="0.2">
      <c r="B212" s="11"/>
      <c r="C212" s="59"/>
      <c r="D212" s="13"/>
      <c r="E212" s="6"/>
      <c r="F212" s="6"/>
      <c r="G212" s="7"/>
      <c r="H212" s="42"/>
      <c r="I212" s="90">
        <f t="shared" si="11"/>
        <v>0</v>
      </c>
      <c r="J212" s="4">
        <f t="shared" si="10"/>
        <v>0</v>
      </c>
    </row>
    <row r="213" spans="2:10" x14ac:dyDescent="0.2">
      <c r="B213" s="11"/>
      <c r="C213" s="59"/>
      <c r="D213" s="13"/>
      <c r="E213" s="6"/>
      <c r="F213" s="6"/>
      <c r="G213" s="7"/>
      <c r="H213" s="42"/>
      <c r="I213" s="90">
        <f t="shared" si="11"/>
        <v>0</v>
      </c>
      <c r="J213" s="4">
        <f t="shared" si="10"/>
        <v>0</v>
      </c>
    </row>
    <row r="214" spans="2:10" x14ac:dyDescent="0.2">
      <c r="B214" s="11"/>
      <c r="C214" s="59"/>
      <c r="D214" s="13"/>
      <c r="E214" s="6"/>
      <c r="F214" s="6"/>
      <c r="G214" s="7"/>
      <c r="H214" s="42"/>
      <c r="I214" s="90">
        <f t="shared" si="11"/>
        <v>0</v>
      </c>
      <c r="J214" s="4">
        <f t="shared" si="10"/>
        <v>0</v>
      </c>
    </row>
    <row r="215" spans="2:10" x14ac:dyDescent="0.2">
      <c r="B215" s="11"/>
      <c r="C215" s="59"/>
      <c r="D215" s="13"/>
      <c r="E215" s="6"/>
      <c r="F215" s="6"/>
      <c r="G215" s="7"/>
      <c r="H215" s="42"/>
      <c r="I215" s="90">
        <f t="shared" si="11"/>
        <v>0</v>
      </c>
      <c r="J215" s="4">
        <f t="shared" si="10"/>
        <v>0</v>
      </c>
    </row>
    <row r="216" spans="2:10" x14ac:dyDescent="0.2">
      <c r="B216" s="11"/>
      <c r="C216" s="59"/>
      <c r="D216" s="13"/>
      <c r="E216" s="6"/>
      <c r="F216" s="6"/>
      <c r="G216" s="7"/>
      <c r="H216" s="42"/>
      <c r="I216" s="90">
        <f t="shared" si="11"/>
        <v>0</v>
      </c>
      <c r="J216" s="4">
        <f t="shared" si="10"/>
        <v>0</v>
      </c>
    </row>
    <row r="217" spans="2:10" x14ac:dyDescent="0.2">
      <c r="B217" s="11"/>
      <c r="C217" s="59"/>
      <c r="D217" s="13"/>
      <c r="E217" s="6"/>
      <c r="F217" s="6"/>
      <c r="G217" s="7"/>
      <c r="H217" s="42"/>
      <c r="I217" s="90">
        <f t="shared" si="11"/>
        <v>0</v>
      </c>
      <c r="J217" s="4">
        <f t="shared" si="10"/>
        <v>0</v>
      </c>
    </row>
    <row r="218" spans="2:10" x14ac:dyDescent="0.2">
      <c r="B218" s="11"/>
      <c r="C218" s="59"/>
      <c r="D218" s="13"/>
      <c r="E218" s="6"/>
      <c r="F218" s="6"/>
      <c r="G218" s="7"/>
      <c r="H218" s="42"/>
      <c r="I218" s="90">
        <f t="shared" si="11"/>
        <v>0</v>
      </c>
      <c r="J218" s="4">
        <f t="shared" si="10"/>
        <v>0</v>
      </c>
    </row>
    <row r="219" spans="2:10" x14ac:dyDescent="0.2">
      <c r="B219" s="11"/>
      <c r="C219" s="59"/>
      <c r="D219" s="13"/>
      <c r="E219" s="6"/>
      <c r="F219" s="6"/>
      <c r="G219" s="7"/>
      <c r="H219" s="42"/>
      <c r="I219" s="90">
        <f t="shared" si="11"/>
        <v>0</v>
      </c>
      <c r="J219" s="4">
        <f t="shared" si="10"/>
        <v>0</v>
      </c>
    </row>
    <row r="220" spans="2:10" x14ac:dyDescent="0.2">
      <c r="B220" s="11"/>
      <c r="C220" s="59"/>
      <c r="D220" s="13"/>
      <c r="E220" s="6"/>
      <c r="F220" s="6"/>
      <c r="G220" s="7"/>
      <c r="H220" s="42"/>
      <c r="I220" s="90">
        <f t="shared" si="11"/>
        <v>0</v>
      </c>
      <c r="J220" s="4">
        <f t="shared" si="10"/>
        <v>0</v>
      </c>
    </row>
    <row r="221" spans="2:10" x14ac:dyDescent="0.2">
      <c r="B221" s="11"/>
      <c r="C221" s="59"/>
      <c r="D221" s="13"/>
      <c r="E221" s="6"/>
      <c r="F221" s="6"/>
      <c r="G221" s="7"/>
      <c r="H221" s="42"/>
      <c r="I221" s="90">
        <f t="shared" si="11"/>
        <v>0</v>
      </c>
      <c r="J221" s="4">
        <f t="shared" si="10"/>
        <v>0</v>
      </c>
    </row>
    <row r="222" spans="2:10" x14ac:dyDescent="0.2">
      <c r="B222" s="11"/>
      <c r="C222" s="59"/>
      <c r="D222" s="13"/>
      <c r="E222" s="6"/>
      <c r="F222" s="6"/>
      <c r="G222" s="7"/>
      <c r="H222" s="42"/>
      <c r="I222" s="90">
        <f t="shared" si="11"/>
        <v>0</v>
      </c>
      <c r="J222" s="4">
        <f t="shared" si="10"/>
        <v>0</v>
      </c>
    </row>
    <row r="223" spans="2:10" x14ac:dyDescent="0.2">
      <c r="B223" s="11"/>
      <c r="C223" s="59"/>
      <c r="D223" s="13"/>
      <c r="E223" s="6"/>
      <c r="F223" s="6"/>
      <c r="G223" s="7"/>
      <c r="H223" s="42"/>
      <c r="I223" s="90">
        <f t="shared" si="11"/>
        <v>0</v>
      </c>
      <c r="J223" s="4">
        <f t="shared" si="10"/>
        <v>0</v>
      </c>
    </row>
    <row r="224" spans="2:10" x14ac:dyDescent="0.2">
      <c r="B224" s="11"/>
      <c r="C224" s="59"/>
      <c r="D224" s="13"/>
      <c r="E224" s="6"/>
      <c r="F224" s="6"/>
      <c r="G224" s="7"/>
      <c r="H224" s="42"/>
      <c r="I224" s="90">
        <f t="shared" si="11"/>
        <v>0</v>
      </c>
      <c r="J224" s="4">
        <f t="shared" si="10"/>
        <v>0</v>
      </c>
    </row>
    <row r="225" spans="2:10" x14ac:dyDescent="0.2">
      <c r="B225" s="11"/>
      <c r="C225" s="59"/>
      <c r="D225" s="13"/>
      <c r="E225" s="6"/>
      <c r="F225" s="6"/>
      <c r="G225" s="7"/>
      <c r="H225" s="42"/>
      <c r="I225" s="90">
        <f t="shared" si="11"/>
        <v>0</v>
      </c>
      <c r="J225" s="4">
        <f t="shared" si="10"/>
        <v>0</v>
      </c>
    </row>
    <row r="226" spans="2:10" x14ac:dyDescent="0.2">
      <c r="B226" s="11"/>
      <c r="C226" s="59"/>
      <c r="D226" s="13"/>
      <c r="E226" s="6"/>
      <c r="F226" s="6"/>
      <c r="G226" s="7"/>
      <c r="H226" s="42"/>
      <c r="I226" s="90">
        <f t="shared" si="11"/>
        <v>0</v>
      </c>
      <c r="J226" s="4">
        <f t="shared" si="10"/>
        <v>0</v>
      </c>
    </row>
    <row r="227" spans="2:10" x14ac:dyDescent="0.2">
      <c r="B227" s="11"/>
      <c r="C227" s="59"/>
      <c r="D227" s="13"/>
      <c r="E227" s="6"/>
      <c r="F227" s="6"/>
      <c r="G227" s="7"/>
      <c r="H227" s="42"/>
      <c r="I227" s="90">
        <f t="shared" si="11"/>
        <v>0</v>
      </c>
      <c r="J227" s="4">
        <f t="shared" si="10"/>
        <v>0</v>
      </c>
    </row>
    <row r="228" spans="2:10" x14ac:dyDescent="0.2">
      <c r="B228" s="11"/>
      <c r="C228" s="59"/>
      <c r="D228" s="13"/>
      <c r="E228" s="6"/>
      <c r="F228" s="6"/>
      <c r="G228" s="7"/>
      <c r="H228" s="42"/>
      <c r="I228" s="90">
        <f t="shared" si="11"/>
        <v>0</v>
      </c>
      <c r="J228" s="4">
        <f t="shared" si="10"/>
        <v>0</v>
      </c>
    </row>
    <row r="229" spans="2:10" x14ac:dyDescent="0.2">
      <c r="B229" s="11"/>
      <c r="C229" s="59"/>
      <c r="D229" s="13"/>
      <c r="E229" s="6"/>
      <c r="F229" s="6"/>
      <c r="G229" s="7"/>
      <c r="H229" s="42"/>
      <c r="I229" s="90">
        <f t="shared" si="11"/>
        <v>0</v>
      </c>
      <c r="J229" s="4">
        <f t="shared" si="10"/>
        <v>0</v>
      </c>
    </row>
    <row r="230" spans="2:10" x14ac:dyDescent="0.2">
      <c r="B230" s="11"/>
      <c r="C230" s="59"/>
      <c r="D230" s="13"/>
      <c r="E230" s="6"/>
      <c r="F230" s="6"/>
      <c r="G230" s="7"/>
      <c r="H230" s="42"/>
      <c r="I230" s="90">
        <f t="shared" si="11"/>
        <v>0</v>
      </c>
      <c r="J230" s="4">
        <f t="shared" si="10"/>
        <v>0</v>
      </c>
    </row>
    <row r="231" spans="2:10" x14ac:dyDescent="0.2">
      <c r="B231" s="11"/>
      <c r="C231" s="59"/>
      <c r="D231" s="13"/>
      <c r="E231" s="6"/>
      <c r="F231" s="6"/>
      <c r="G231" s="7"/>
      <c r="H231" s="42"/>
      <c r="I231" s="90">
        <f t="shared" si="11"/>
        <v>0</v>
      </c>
      <c r="J231" s="4">
        <f t="shared" si="10"/>
        <v>0</v>
      </c>
    </row>
    <row r="232" spans="2:10" x14ac:dyDescent="0.2">
      <c r="B232" s="11"/>
      <c r="C232" s="59"/>
      <c r="D232" s="13"/>
      <c r="E232" s="6"/>
      <c r="F232" s="6"/>
      <c r="G232" s="7"/>
      <c r="H232" s="42"/>
      <c r="I232" s="90">
        <f t="shared" si="11"/>
        <v>0</v>
      </c>
      <c r="J232" s="4">
        <f t="shared" si="10"/>
        <v>0</v>
      </c>
    </row>
    <row r="233" spans="2:10" x14ac:dyDescent="0.2">
      <c r="B233" s="11"/>
      <c r="C233" s="59"/>
      <c r="D233" s="13"/>
      <c r="E233" s="6"/>
      <c r="F233" s="6"/>
      <c r="G233" s="7"/>
      <c r="H233" s="42"/>
      <c r="I233" s="90">
        <f t="shared" si="11"/>
        <v>0</v>
      </c>
      <c r="J233" s="4">
        <f t="shared" si="10"/>
        <v>0</v>
      </c>
    </row>
    <row r="234" spans="2:10" x14ac:dyDescent="0.2">
      <c r="B234" s="11"/>
      <c r="C234" s="59"/>
      <c r="D234" s="13"/>
      <c r="E234" s="6"/>
      <c r="F234" s="6"/>
      <c r="G234" s="7"/>
      <c r="H234" s="42"/>
      <c r="I234" s="90">
        <f t="shared" si="11"/>
        <v>0</v>
      </c>
      <c r="J234" s="4">
        <f t="shared" si="10"/>
        <v>0</v>
      </c>
    </row>
    <row r="235" spans="2:10" x14ac:dyDescent="0.2">
      <c r="B235" s="11"/>
      <c r="C235" s="59"/>
      <c r="D235" s="13"/>
      <c r="E235" s="6"/>
      <c r="F235" s="6"/>
      <c r="G235" s="7"/>
      <c r="H235" s="42"/>
      <c r="I235" s="90">
        <f t="shared" si="11"/>
        <v>0</v>
      </c>
      <c r="J235" s="4">
        <f t="shared" si="10"/>
        <v>0</v>
      </c>
    </row>
    <row r="236" spans="2:10" x14ac:dyDescent="0.2">
      <c r="B236" s="11"/>
      <c r="C236" s="59"/>
      <c r="D236" s="13"/>
      <c r="E236" s="6"/>
      <c r="F236" s="6"/>
      <c r="G236" s="7"/>
      <c r="H236" s="42"/>
      <c r="I236" s="90">
        <f t="shared" si="11"/>
        <v>0</v>
      </c>
      <c r="J236" s="4">
        <f t="shared" si="10"/>
        <v>0</v>
      </c>
    </row>
    <row r="237" spans="2:10" x14ac:dyDescent="0.2">
      <c r="B237" s="11"/>
      <c r="C237" s="59"/>
      <c r="D237" s="13"/>
      <c r="E237" s="6"/>
      <c r="F237" s="6"/>
      <c r="G237" s="7"/>
      <c r="H237" s="42"/>
      <c r="I237" s="90">
        <f t="shared" si="11"/>
        <v>0</v>
      </c>
      <c r="J237" s="4">
        <f t="shared" si="9"/>
        <v>0</v>
      </c>
    </row>
    <row r="238" spans="2:10" x14ac:dyDescent="0.2">
      <c r="B238" s="11"/>
      <c r="C238" s="59"/>
      <c r="D238" s="13"/>
      <c r="E238" s="6"/>
      <c r="F238" s="6"/>
      <c r="G238" s="7"/>
      <c r="H238" s="42"/>
      <c r="I238" s="90">
        <f t="shared" si="11"/>
        <v>0</v>
      </c>
      <c r="J238" s="4">
        <f t="shared" si="9"/>
        <v>0</v>
      </c>
    </row>
    <row r="239" spans="2:10" x14ac:dyDescent="0.2">
      <c r="B239" s="11"/>
      <c r="C239" s="59"/>
      <c r="D239" s="13"/>
      <c r="E239" s="6"/>
      <c r="F239" s="6"/>
      <c r="G239" s="7"/>
      <c r="H239" s="42"/>
      <c r="I239" s="90">
        <f t="shared" si="11"/>
        <v>0</v>
      </c>
      <c r="J239" s="4">
        <f t="shared" si="9"/>
        <v>0</v>
      </c>
    </row>
    <row r="240" spans="2:10" x14ac:dyDescent="0.2">
      <c r="B240" s="11"/>
      <c r="C240" s="59"/>
      <c r="D240" s="13"/>
      <c r="E240" s="6"/>
      <c r="F240" s="6"/>
      <c r="G240" s="7"/>
      <c r="H240" s="42"/>
      <c r="I240" s="90">
        <f t="shared" si="11"/>
        <v>0</v>
      </c>
      <c r="J240" s="4">
        <f t="shared" si="9"/>
        <v>0</v>
      </c>
    </row>
    <row r="241" spans="2:10" x14ac:dyDescent="0.2">
      <c r="B241" s="11"/>
      <c r="C241" s="59"/>
      <c r="D241" s="13"/>
      <c r="E241" s="6"/>
      <c r="F241" s="6"/>
      <c r="G241" s="7"/>
      <c r="H241" s="42"/>
      <c r="I241" s="90">
        <f t="shared" si="11"/>
        <v>0</v>
      </c>
      <c r="J241" s="4">
        <f t="shared" si="9"/>
        <v>0</v>
      </c>
    </row>
    <row r="242" spans="2:10" x14ac:dyDescent="0.2">
      <c r="B242" s="11"/>
      <c r="C242" s="59"/>
      <c r="D242" s="13"/>
      <c r="E242" s="6"/>
      <c r="F242" s="6"/>
      <c r="G242" s="7"/>
      <c r="H242" s="42"/>
      <c r="I242" s="90">
        <f t="shared" si="11"/>
        <v>0</v>
      </c>
      <c r="J242" s="4">
        <f t="shared" si="9"/>
        <v>0</v>
      </c>
    </row>
    <row r="243" spans="2:10" x14ac:dyDescent="0.2">
      <c r="B243" s="11"/>
      <c r="C243" s="59"/>
      <c r="D243" s="13"/>
      <c r="E243" s="6"/>
      <c r="F243" s="6"/>
      <c r="G243" s="7"/>
      <c r="H243" s="42"/>
      <c r="I243" s="90">
        <f t="shared" si="11"/>
        <v>0</v>
      </c>
      <c r="J243" s="4">
        <f t="shared" si="9"/>
        <v>0</v>
      </c>
    </row>
    <row r="244" spans="2:10" x14ac:dyDescent="0.2">
      <c r="B244" s="11"/>
      <c r="C244" s="59"/>
      <c r="D244" s="13"/>
      <c r="E244" s="6"/>
      <c r="F244" s="6"/>
      <c r="G244" s="7"/>
      <c r="H244" s="42"/>
      <c r="I244" s="90">
        <f t="shared" si="11"/>
        <v>0</v>
      </c>
      <c r="J244" s="4">
        <f t="shared" si="9"/>
        <v>0</v>
      </c>
    </row>
    <row r="245" spans="2:10" x14ac:dyDescent="0.2">
      <c r="B245" s="11"/>
      <c r="C245" s="59"/>
      <c r="D245" s="13"/>
      <c r="E245" s="6"/>
      <c r="F245" s="6"/>
      <c r="G245" s="7"/>
      <c r="H245" s="42"/>
      <c r="I245" s="90">
        <f t="shared" si="11"/>
        <v>0</v>
      </c>
      <c r="J245" s="4">
        <f>G245-I245</f>
        <v>0</v>
      </c>
    </row>
    <row r="246" spans="2:10" x14ac:dyDescent="0.2">
      <c r="B246" s="11"/>
      <c r="C246" s="59"/>
      <c r="D246" s="13"/>
      <c r="E246" s="6"/>
      <c r="F246" s="6"/>
      <c r="G246" s="7"/>
      <c r="H246" s="42"/>
      <c r="I246" s="90">
        <f t="shared" si="11"/>
        <v>0</v>
      </c>
      <c r="J246" s="4">
        <f>G246-I246</f>
        <v>0</v>
      </c>
    </row>
    <row r="247" spans="2:10" x14ac:dyDescent="0.2">
      <c r="B247" s="11"/>
      <c r="C247" s="59"/>
      <c r="D247" s="13"/>
      <c r="E247" s="6"/>
      <c r="F247" s="6"/>
      <c r="G247" s="7"/>
      <c r="H247" s="42"/>
      <c r="I247" s="90">
        <f t="shared" si="11"/>
        <v>0</v>
      </c>
      <c r="J247" s="4">
        <f>G247-I247</f>
        <v>0</v>
      </c>
    </row>
    <row r="248" spans="2:10" x14ac:dyDescent="0.2">
      <c r="B248" s="11"/>
      <c r="C248" s="59"/>
      <c r="D248" s="13"/>
      <c r="E248" s="6"/>
      <c r="F248" s="6"/>
      <c r="G248" s="7"/>
      <c r="H248" s="42"/>
      <c r="I248" s="90">
        <f t="shared" si="11"/>
        <v>0</v>
      </c>
      <c r="J248" s="4">
        <f>G248-I248</f>
        <v>0</v>
      </c>
    </row>
    <row r="249" spans="2:10" ht="15" thickBot="1" x14ac:dyDescent="0.25">
      <c r="B249" s="12"/>
      <c r="C249" s="60"/>
      <c r="D249" s="46"/>
      <c r="E249" s="8"/>
      <c r="F249" s="6"/>
      <c r="G249" s="9"/>
      <c r="H249" s="43"/>
      <c r="I249" s="90">
        <f t="shared" si="11"/>
        <v>0</v>
      </c>
      <c r="J249" s="5">
        <f>G249-I249</f>
        <v>0</v>
      </c>
    </row>
    <row r="250" spans="2:10" ht="15.75" thickBot="1" x14ac:dyDescent="0.3">
      <c r="E250" s="14" t="s">
        <v>4</v>
      </c>
      <c r="F250" s="20"/>
      <c r="G250" s="16">
        <f>SUM(G5:G249)</f>
        <v>0</v>
      </c>
      <c r="H250" s="16"/>
      <c r="I250" s="16">
        <f>SUM(I5:I249)</f>
        <v>0</v>
      </c>
      <c r="J250" s="15">
        <f>SUM(J5:J249)</f>
        <v>0</v>
      </c>
    </row>
    <row r="252" spans="2:10" x14ac:dyDescent="0.2">
      <c r="I252" s="86" t="s">
        <v>83</v>
      </c>
      <c r="J252" s="58">
        <f>G250-I250-J250</f>
        <v>0</v>
      </c>
    </row>
  </sheetData>
  <dataValidations count="5">
    <dataValidation allowBlank="1" showInputMessage="1" showErrorMessage="1" prompt="Bei Geschenken über netto 35 EUR wird keine Vorsteuer gezogen!" sqref="I5:I249" xr:uid="{00000000-0002-0000-0100-000000000000}"/>
    <dataValidation type="list" allowBlank="1" showInputMessage="1" showErrorMessage="1" sqref="C5:C249" xr:uid="{00000000-0002-0000-0100-000001000000}">
      <formula1>Kalendertage</formula1>
    </dataValidation>
    <dataValidation type="list" allowBlank="1" showInputMessage="1" showErrorMessage="1" sqref="D5:D249" xr:uid="{00000000-0002-0000-0100-000002000000}">
      <formula1>Monate</formula1>
    </dataValidation>
    <dataValidation type="list" allowBlank="1" showInputMessage="1" showErrorMessage="1" sqref="H5:H249" xr:uid="{00000000-0002-0000-0100-000003000000}">
      <formula1>Steuersaetze</formula1>
    </dataValidation>
    <dataValidation type="list" allowBlank="1" showInputMessage="1" showErrorMessage="1" sqref="F5:F249" xr:uid="{00000000-0002-0000-0100-000004000000}">
      <formula1>$M$7:$M$29</formula1>
    </dataValidation>
  </dataValidations>
  <pageMargins left="0.70866141732283472" right="0.70866141732283472" top="0.78740157480314965" bottom="0.78740157480314965" header="0.31496062992125984" footer="0.31496062992125984"/>
  <pageSetup paperSize="9" scale="42" orientation="landscape" r:id="rId1"/>
  <colBreaks count="1" manualBreakCount="1">
    <brk id="10"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dimension ref="B2:F53"/>
  <sheetViews>
    <sheetView workbookViewId="0"/>
  </sheetViews>
  <sheetFormatPr baseColWidth="10" defaultRowHeight="14.25" x14ac:dyDescent="0.2"/>
  <cols>
    <col min="2" max="2" width="21.375" customWidth="1"/>
    <col min="3" max="3" width="23.375" customWidth="1"/>
    <col min="4" max="4" width="24.125" bestFit="1" customWidth="1"/>
    <col min="5" max="5" width="15.5" customWidth="1"/>
  </cols>
  <sheetData>
    <row r="2" spans="2:4" ht="15" x14ac:dyDescent="0.25">
      <c r="B2" s="61" t="s">
        <v>88</v>
      </c>
    </row>
    <row r="3" spans="2:4" ht="15" thickBot="1" x14ac:dyDescent="0.25"/>
    <row r="4" spans="2:4" ht="30" x14ac:dyDescent="0.25">
      <c r="B4" s="51"/>
      <c r="C4" s="137" t="s">
        <v>118</v>
      </c>
      <c r="D4" s="47" t="s">
        <v>73</v>
      </c>
    </row>
    <row r="5" spans="2:4" ht="15" x14ac:dyDescent="0.25">
      <c r="B5" s="54"/>
      <c r="C5" s="55"/>
      <c r="D5" s="56" t="s">
        <v>74</v>
      </c>
    </row>
    <row r="6" spans="2:4" x14ac:dyDescent="0.2">
      <c r="B6" s="52" t="s">
        <v>105</v>
      </c>
      <c r="C6" s="50">
        <v>45303</v>
      </c>
      <c r="D6" s="48">
        <v>0</v>
      </c>
    </row>
    <row r="7" spans="2:4" x14ac:dyDescent="0.2">
      <c r="B7" s="52" t="s">
        <v>105</v>
      </c>
      <c r="C7" s="50"/>
      <c r="D7" s="48"/>
    </row>
    <row r="8" spans="2:4" x14ac:dyDescent="0.2">
      <c r="B8" s="52" t="s">
        <v>105</v>
      </c>
      <c r="C8" s="50"/>
      <c r="D8" s="48"/>
    </row>
    <row r="9" spans="2:4" x14ac:dyDescent="0.2">
      <c r="B9" s="52" t="s">
        <v>105</v>
      </c>
      <c r="C9" s="50"/>
      <c r="D9" s="48"/>
    </row>
    <row r="10" spans="2:4" x14ac:dyDescent="0.2">
      <c r="B10" s="52" t="s">
        <v>105</v>
      </c>
      <c r="C10" s="50"/>
      <c r="D10" s="48"/>
    </row>
    <row r="11" spans="2:4" x14ac:dyDescent="0.2">
      <c r="B11" s="52" t="s">
        <v>105</v>
      </c>
      <c r="C11" s="50"/>
      <c r="D11" s="48"/>
    </row>
    <row r="12" spans="2:4" x14ac:dyDescent="0.2">
      <c r="B12" s="52" t="s">
        <v>105</v>
      </c>
      <c r="C12" s="50"/>
      <c r="D12" s="48"/>
    </row>
    <row r="13" spans="2:4" x14ac:dyDescent="0.2">
      <c r="B13" s="130" t="s">
        <v>105</v>
      </c>
      <c r="C13" s="131"/>
      <c r="D13" s="132"/>
    </row>
    <row r="14" spans="2:4" ht="8.25" customHeight="1" x14ac:dyDescent="0.2">
      <c r="B14" s="52"/>
      <c r="C14" s="128"/>
      <c r="D14" s="129"/>
    </row>
    <row r="15" spans="2:4" ht="15" x14ac:dyDescent="0.25">
      <c r="B15" s="133" t="s">
        <v>106</v>
      </c>
      <c r="C15" s="128"/>
      <c r="D15" s="129"/>
    </row>
    <row r="16" spans="2:4" x14ac:dyDescent="0.2">
      <c r="B16" s="127" t="s">
        <v>131</v>
      </c>
      <c r="C16" s="50"/>
      <c r="D16" s="48"/>
    </row>
    <row r="17" spans="2:4" x14ac:dyDescent="0.2">
      <c r="B17" s="127" t="s">
        <v>24</v>
      </c>
      <c r="C17" s="50"/>
      <c r="D17" s="48"/>
    </row>
    <row r="18" spans="2:4" x14ac:dyDescent="0.2">
      <c r="B18" s="127" t="s">
        <v>25</v>
      </c>
      <c r="C18" s="50"/>
      <c r="D18" s="48"/>
    </row>
    <row r="19" spans="2:4" x14ac:dyDescent="0.2">
      <c r="B19" s="127" t="s">
        <v>26</v>
      </c>
      <c r="C19" s="50"/>
      <c r="D19" s="48"/>
    </row>
    <row r="20" spans="2:4" x14ac:dyDescent="0.2">
      <c r="B20" s="127" t="s">
        <v>27</v>
      </c>
      <c r="C20" s="50"/>
      <c r="D20" s="48"/>
    </row>
    <row r="21" spans="2:4" x14ac:dyDescent="0.2">
      <c r="B21" s="127" t="s">
        <v>28</v>
      </c>
      <c r="C21" s="50"/>
      <c r="D21" s="48"/>
    </row>
    <row r="22" spans="2:4" x14ac:dyDescent="0.2">
      <c r="B22" s="127" t="s">
        <v>29</v>
      </c>
      <c r="C22" s="50"/>
      <c r="D22" s="48"/>
    </row>
    <row r="23" spans="2:4" x14ac:dyDescent="0.2">
      <c r="B23" s="127" t="s">
        <v>30</v>
      </c>
      <c r="C23" s="50"/>
      <c r="D23" s="48"/>
    </row>
    <row r="24" spans="2:4" x14ac:dyDescent="0.2">
      <c r="B24" s="127" t="s">
        <v>31</v>
      </c>
      <c r="C24" s="50"/>
      <c r="D24" s="48"/>
    </row>
    <row r="25" spans="2:4" x14ac:dyDescent="0.2">
      <c r="B25" s="127" t="s">
        <v>32</v>
      </c>
      <c r="C25" s="50"/>
      <c r="D25" s="48"/>
    </row>
    <row r="26" spans="2:4" x14ac:dyDescent="0.2">
      <c r="B26" s="127" t="s">
        <v>33</v>
      </c>
      <c r="C26" s="50"/>
      <c r="D26" s="48"/>
    </row>
    <row r="27" spans="2:4" x14ac:dyDescent="0.2">
      <c r="B27" s="127" t="s">
        <v>34</v>
      </c>
      <c r="C27" s="50"/>
      <c r="D27" s="48"/>
    </row>
    <row r="28" spans="2:4" x14ac:dyDescent="0.2">
      <c r="B28" s="127" t="s">
        <v>35</v>
      </c>
      <c r="C28" s="50"/>
      <c r="D28" s="48"/>
    </row>
    <row r="29" spans="2:4" ht="8.25" customHeight="1" x14ac:dyDescent="0.2">
      <c r="B29" s="52"/>
      <c r="C29" s="128"/>
      <c r="D29" s="129"/>
    </row>
    <row r="30" spans="2:4" x14ac:dyDescent="0.2">
      <c r="B30" s="127" t="s">
        <v>36</v>
      </c>
      <c r="C30" s="50"/>
      <c r="D30" s="48"/>
    </row>
    <row r="31" spans="2:4" x14ac:dyDescent="0.2">
      <c r="B31" s="127" t="s">
        <v>37</v>
      </c>
      <c r="C31" s="50"/>
      <c r="D31" s="48"/>
    </row>
    <row r="32" spans="2:4" x14ac:dyDescent="0.2">
      <c r="B32" s="127" t="s">
        <v>38</v>
      </c>
      <c r="C32" s="50"/>
      <c r="D32" s="48"/>
    </row>
    <row r="33" spans="2:6" ht="15" thickBot="1" x14ac:dyDescent="0.25">
      <c r="B33" s="127" t="s">
        <v>39</v>
      </c>
      <c r="C33" s="50"/>
      <c r="D33" s="48"/>
    </row>
    <row r="34" spans="2:6" ht="15.75" thickBot="1" x14ac:dyDescent="0.3">
      <c r="B34" s="53"/>
      <c r="C34" s="20" t="s">
        <v>4</v>
      </c>
      <c r="D34" s="49">
        <f>SUM(D6:D33)</f>
        <v>0</v>
      </c>
    </row>
    <row r="35" spans="2:6" ht="15" thickBot="1" x14ac:dyDescent="0.25"/>
    <row r="36" spans="2:6" ht="45" x14ac:dyDescent="0.25">
      <c r="B36" s="51"/>
      <c r="C36" s="137" t="s">
        <v>119</v>
      </c>
      <c r="D36" s="47" t="s">
        <v>73</v>
      </c>
    </row>
    <row r="37" spans="2:6" ht="15" x14ac:dyDescent="0.25">
      <c r="B37" s="54"/>
      <c r="C37" s="55"/>
      <c r="D37" s="56" t="s">
        <v>74</v>
      </c>
    </row>
    <row r="38" spans="2:6" ht="15" x14ac:dyDescent="0.25">
      <c r="B38" s="133" t="s">
        <v>106</v>
      </c>
      <c r="C38" s="128"/>
      <c r="D38" s="129"/>
    </row>
    <row r="39" spans="2:6" x14ac:dyDescent="0.2">
      <c r="B39" s="52" t="s">
        <v>89</v>
      </c>
      <c r="C39" s="50">
        <v>45672</v>
      </c>
      <c r="D39" s="48">
        <v>0</v>
      </c>
    </row>
    <row r="40" spans="2:6" x14ac:dyDescent="0.2">
      <c r="B40" s="52" t="s">
        <v>89</v>
      </c>
      <c r="C40" s="50"/>
      <c r="D40" s="48"/>
    </row>
    <row r="41" spans="2:6" x14ac:dyDescent="0.2">
      <c r="B41" s="52" t="s">
        <v>89</v>
      </c>
      <c r="C41" s="50"/>
      <c r="D41" s="48"/>
    </row>
    <row r="42" spans="2:6" x14ac:dyDescent="0.2">
      <c r="B42" s="52" t="s">
        <v>89</v>
      </c>
      <c r="C42" s="50"/>
      <c r="D42" s="48"/>
    </row>
    <row r="43" spans="2:6" x14ac:dyDescent="0.2">
      <c r="B43" s="52" t="s">
        <v>89</v>
      </c>
      <c r="C43" s="50"/>
      <c r="D43" s="48"/>
    </row>
    <row r="44" spans="2:6" x14ac:dyDescent="0.2">
      <c r="B44" s="52" t="s">
        <v>89</v>
      </c>
      <c r="C44" s="50"/>
      <c r="D44" s="48"/>
    </row>
    <row r="45" spans="2:6" ht="15" thickBot="1" x14ac:dyDescent="0.25">
      <c r="B45" s="53" t="s">
        <v>89</v>
      </c>
      <c r="C45" s="46"/>
      <c r="D45" s="138"/>
    </row>
    <row r="48" spans="2:6" ht="15.75" thickBot="1" x14ac:dyDescent="0.3">
      <c r="D48" s="136" t="s">
        <v>113</v>
      </c>
      <c r="F48" s="135" t="s">
        <v>83</v>
      </c>
    </row>
    <row r="49" spans="4:6" ht="15" thickBot="1" x14ac:dyDescent="0.25">
      <c r="D49" s="89" t="s">
        <v>116</v>
      </c>
      <c r="E49" s="134">
        <v>0</v>
      </c>
      <c r="F49" s="85">
        <f>D34-E49</f>
        <v>0</v>
      </c>
    </row>
    <row r="50" spans="4:6" x14ac:dyDescent="0.2">
      <c r="D50" s="89" t="s">
        <v>114</v>
      </c>
    </row>
    <row r="51" spans="4:6" ht="15" thickBot="1" x14ac:dyDescent="0.25">
      <c r="F51" s="135" t="s">
        <v>83</v>
      </c>
    </row>
    <row r="52" spans="4:6" ht="15" thickBot="1" x14ac:dyDescent="0.25">
      <c r="D52" s="89" t="s">
        <v>117</v>
      </c>
      <c r="E52" s="134">
        <v>0</v>
      </c>
      <c r="F52" s="85">
        <f>SUM($D$16:$D$33)+SUM($D$39:$D$45)-E52</f>
        <v>0</v>
      </c>
    </row>
    <row r="53" spans="4:6" x14ac:dyDescent="0.2">
      <c r="D53" s="89" t="s">
        <v>115</v>
      </c>
    </row>
  </sheetData>
  <phoneticPr fontId="3" type="noConversion"/>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B2:S660"/>
  <sheetViews>
    <sheetView zoomScaleNormal="100" workbookViewId="0">
      <pane ySplit="3" topLeftCell="A4" activePane="bottomLeft" state="frozen"/>
      <selection pane="bottomLeft"/>
    </sheetView>
  </sheetViews>
  <sheetFormatPr baseColWidth="10" defaultRowHeight="14.25" x14ac:dyDescent="0.2"/>
  <cols>
    <col min="1" max="1" width="3.625" customWidth="1"/>
    <col min="2" max="2" width="20" customWidth="1"/>
    <col min="3" max="3" width="4.625" customWidth="1"/>
    <col min="4" max="4" width="11.875" customWidth="1"/>
    <col min="5" max="5" width="8.25" customWidth="1"/>
    <col min="6" max="6" width="3.875" customWidth="1"/>
    <col min="7" max="7" width="13.5" customWidth="1"/>
    <col min="8" max="8" width="8.5" customWidth="1"/>
    <col min="9" max="9" width="16.25" customWidth="1"/>
    <col min="10" max="10" width="7.5" customWidth="1"/>
    <col min="13" max="13" width="7.375" customWidth="1"/>
    <col min="14" max="14" width="39.75" customWidth="1"/>
    <col min="18" max="18" width="30.375" customWidth="1"/>
  </cols>
  <sheetData>
    <row r="2" spans="2:19" ht="15" x14ac:dyDescent="0.25">
      <c r="B2" s="61" t="s">
        <v>100</v>
      </c>
    </row>
    <row r="3" spans="2:19" ht="15" x14ac:dyDescent="0.25">
      <c r="B3" s="61" t="s">
        <v>104</v>
      </c>
    </row>
    <row r="4" spans="2:19" ht="15" thickBot="1" x14ac:dyDescent="0.25"/>
    <row r="5" spans="2:19" ht="15" x14ac:dyDescent="0.25">
      <c r="B5" s="112" t="s">
        <v>108</v>
      </c>
      <c r="C5" s="113" t="s">
        <v>92</v>
      </c>
      <c r="D5" s="92"/>
      <c r="E5" s="92"/>
      <c r="F5" s="92"/>
      <c r="G5" s="92"/>
      <c r="H5" s="92"/>
      <c r="I5" s="115" t="s">
        <v>97</v>
      </c>
      <c r="J5" s="113" t="s">
        <v>90</v>
      </c>
      <c r="K5" s="116"/>
      <c r="L5" s="117"/>
      <c r="M5" s="113" t="s">
        <v>91</v>
      </c>
      <c r="N5" s="92"/>
      <c r="O5" s="93"/>
      <c r="R5" s="119" t="s">
        <v>101</v>
      </c>
      <c r="S5" s="120"/>
    </row>
    <row r="6" spans="2:19" ht="15" thickBot="1" x14ac:dyDescent="0.25">
      <c r="B6" s="114"/>
      <c r="C6" s="151" t="s">
        <v>109</v>
      </c>
      <c r="D6" s="152"/>
      <c r="E6" s="152"/>
      <c r="F6" s="152"/>
      <c r="G6" s="152"/>
      <c r="H6" s="153"/>
      <c r="I6" s="108" t="s">
        <v>98</v>
      </c>
      <c r="J6" s="107" t="s">
        <v>44</v>
      </c>
      <c r="K6" s="109" t="s">
        <v>24</v>
      </c>
      <c r="L6" s="108">
        <v>2024</v>
      </c>
      <c r="M6" s="107" t="s">
        <v>46</v>
      </c>
      <c r="N6" s="109" t="s">
        <v>24</v>
      </c>
      <c r="O6" s="118">
        <v>2024</v>
      </c>
      <c r="R6" s="121" t="s">
        <v>99</v>
      </c>
      <c r="S6" s="122">
        <f>+SUMIF(N:N,"Verpflegungsmehraufwendungen",O:O)</f>
        <v>0</v>
      </c>
    </row>
    <row r="7" spans="2:19" x14ac:dyDescent="0.2">
      <c r="I7" s="95"/>
      <c r="J7" s="94"/>
      <c r="K7" s="94"/>
      <c r="L7" s="94"/>
      <c r="M7" s="94"/>
      <c r="N7" s="94"/>
      <c r="O7" s="96"/>
      <c r="R7" s="123"/>
      <c r="S7" s="124"/>
    </row>
    <row r="8" spans="2:19" ht="15.75" thickBot="1" x14ac:dyDescent="0.3">
      <c r="I8" s="64"/>
      <c r="J8" s="65"/>
      <c r="K8" s="65"/>
      <c r="L8" s="97" t="s">
        <v>96</v>
      </c>
      <c r="N8" s="98">
        <v>0</v>
      </c>
      <c r="O8" s="99">
        <v>0</v>
      </c>
      <c r="R8" s="125" t="s">
        <v>102</v>
      </c>
      <c r="S8" s="122">
        <f>+SUMIF(N:N,"km-Pauschale",O:O)</f>
        <v>0</v>
      </c>
    </row>
    <row r="9" spans="2:19" ht="15" x14ac:dyDescent="0.25">
      <c r="B9" s="140" t="s">
        <v>130</v>
      </c>
      <c r="C9" s="141"/>
      <c r="D9" s="141"/>
      <c r="E9" s="141"/>
      <c r="F9" s="141"/>
      <c r="G9" s="142"/>
      <c r="I9" s="64"/>
      <c r="J9" s="65"/>
      <c r="K9" s="65"/>
      <c r="L9" s="97" t="s">
        <v>107</v>
      </c>
      <c r="N9" s="98">
        <v>14</v>
      </c>
      <c r="O9" s="99">
        <v>0</v>
      </c>
      <c r="R9" s="123"/>
      <c r="S9" s="124"/>
    </row>
    <row r="10" spans="2:19" ht="15" x14ac:dyDescent="0.25">
      <c r="B10" s="143" t="s">
        <v>127</v>
      </c>
      <c r="C10" s="144"/>
      <c r="D10" s="144"/>
      <c r="E10" s="144"/>
      <c r="F10" s="144"/>
      <c r="G10" s="145"/>
      <c r="I10" s="64"/>
      <c r="J10" s="65"/>
      <c r="K10" s="65"/>
      <c r="L10" s="97" t="s">
        <v>93</v>
      </c>
      <c r="N10" s="98">
        <v>28</v>
      </c>
      <c r="O10" s="99">
        <v>0</v>
      </c>
    </row>
    <row r="11" spans="2:19" ht="15" x14ac:dyDescent="0.25">
      <c r="B11" s="143" t="s">
        <v>128</v>
      </c>
      <c r="C11" s="144"/>
      <c r="D11" s="144"/>
      <c r="E11" s="144"/>
      <c r="F11" s="144"/>
      <c r="G11" s="145"/>
      <c r="I11" s="64"/>
      <c r="J11" s="65"/>
      <c r="K11" s="65"/>
      <c r="L11" s="91" t="s">
        <v>94</v>
      </c>
      <c r="N11" s="150">
        <v>0.3</v>
      </c>
      <c r="O11" s="100"/>
    </row>
    <row r="12" spans="2:19" ht="15.75" thickBot="1" x14ac:dyDescent="0.3">
      <c r="B12" s="146" t="s">
        <v>129</v>
      </c>
      <c r="C12" s="147"/>
      <c r="D12" s="147"/>
      <c r="E12" s="147"/>
      <c r="F12" s="147"/>
      <c r="G12" s="148"/>
      <c r="I12" s="64"/>
      <c r="J12" s="65"/>
      <c r="K12" s="65"/>
      <c r="L12" s="126" t="s">
        <v>103</v>
      </c>
      <c r="N12" s="110"/>
      <c r="O12" s="111"/>
    </row>
    <row r="13" spans="2:19" ht="15" x14ac:dyDescent="0.25">
      <c r="B13" s="139"/>
      <c r="C13" s="139"/>
      <c r="D13" s="139"/>
      <c r="E13" s="139"/>
      <c r="F13" s="139"/>
      <c r="G13" s="139"/>
      <c r="I13" s="64"/>
      <c r="K13" s="65"/>
      <c r="L13" s="65"/>
      <c r="M13" s="65"/>
      <c r="O13" s="101"/>
    </row>
    <row r="14" spans="2:19" ht="15" x14ac:dyDescent="0.25">
      <c r="I14" s="64"/>
      <c r="L14" s="104"/>
      <c r="N14" s="105" t="s">
        <v>99</v>
      </c>
      <c r="O14" s="106">
        <f>O8*N8+O9*N9++O10*N10</f>
        <v>0</v>
      </c>
    </row>
    <row r="15" spans="2:19" ht="15" x14ac:dyDescent="0.25">
      <c r="I15" s="64"/>
      <c r="J15" s="65"/>
      <c r="N15" s="105" t="s">
        <v>95</v>
      </c>
      <c r="O15" s="106">
        <f>N11*O11</f>
        <v>0</v>
      </c>
    </row>
    <row r="16" spans="2:19" ht="15" thickBot="1" x14ac:dyDescent="0.25">
      <c r="I16" s="102"/>
      <c r="J16" s="66"/>
      <c r="K16" s="66"/>
      <c r="L16" s="66"/>
      <c r="M16" s="66"/>
      <c r="N16" s="66"/>
      <c r="O16" s="103"/>
    </row>
    <row r="18" spans="2:15" ht="15" thickBot="1" x14ac:dyDescent="0.25"/>
    <row r="19" spans="2:15" ht="15" x14ac:dyDescent="0.25">
      <c r="B19" s="112" t="s">
        <v>108</v>
      </c>
      <c r="C19" s="113" t="s">
        <v>92</v>
      </c>
      <c r="D19" s="92"/>
      <c r="E19" s="92"/>
      <c r="F19" s="92"/>
      <c r="G19" s="92"/>
      <c r="H19" s="92"/>
      <c r="I19" s="115" t="s">
        <v>97</v>
      </c>
      <c r="J19" s="113" t="s">
        <v>90</v>
      </c>
      <c r="K19" s="116"/>
      <c r="L19" s="117"/>
      <c r="M19" s="113" t="s">
        <v>91</v>
      </c>
      <c r="N19" s="92"/>
      <c r="O19" s="93"/>
    </row>
    <row r="20" spans="2:15" ht="15" thickBot="1" x14ac:dyDescent="0.25">
      <c r="B20" s="114"/>
      <c r="C20" s="151"/>
      <c r="D20" s="152"/>
      <c r="E20" s="152"/>
      <c r="F20" s="152"/>
      <c r="G20" s="152"/>
      <c r="H20" s="153"/>
      <c r="I20" s="108"/>
      <c r="J20" s="107"/>
      <c r="K20" s="109"/>
      <c r="L20" s="108"/>
      <c r="M20" s="107"/>
      <c r="N20" s="109"/>
      <c r="O20" s="118"/>
    </row>
    <row r="21" spans="2:15" x14ac:dyDescent="0.2">
      <c r="I21" s="95"/>
      <c r="J21" s="94"/>
      <c r="K21" s="94"/>
      <c r="L21" s="94"/>
      <c r="M21" s="94"/>
      <c r="N21" s="94"/>
      <c r="O21" s="96"/>
    </row>
    <row r="22" spans="2:15" ht="15" x14ac:dyDescent="0.25">
      <c r="I22" s="64"/>
      <c r="J22" s="65"/>
      <c r="K22" s="65"/>
      <c r="L22" s="97" t="s">
        <v>96</v>
      </c>
      <c r="N22" s="98">
        <v>0</v>
      </c>
      <c r="O22" s="99"/>
    </row>
    <row r="23" spans="2:15" x14ac:dyDescent="0.2">
      <c r="I23" s="64"/>
      <c r="J23" s="65"/>
      <c r="K23" s="65"/>
      <c r="L23" s="97" t="s">
        <v>107</v>
      </c>
      <c r="N23" s="98">
        <v>14</v>
      </c>
      <c r="O23" s="99"/>
    </row>
    <row r="24" spans="2:15" x14ac:dyDescent="0.2">
      <c r="I24" s="64"/>
      <c r="J24" s="65"/>
      <c r="K24" s="65"/>
      <c r="L24" s="97" t="s">
        <v>93</v>
      </c>
      <c r="N24" s="98">
        <v>28</v>
      </c>
      <c r="O24" s="99"/>
    </row>
    <row r="25" spans="2:15" x14ac:dyDescent="0.2">
      <c r="I25" s="64"/>
      <c r="J25" s="65"/>
      <c r="K25" s="65"/>
      <c r="L25" s="91" t="s">
        <v>94</v>
      </c>
      <c r="N25" s="150">
        <v>0.3</v>
      </c>
      <c r="O25" s="100"/>
    </row>
    <row r="26" spans="2:15" x14ac:dyDescent="0.2">
      <c r="I26" s="64"/>
      <c r="J26" s="65"/>
      <c r="K26" s="65"/>
      <c r="L26" s="126" t="s">
        <v>103</v>
      </c>
      <c r="N26" s="110"/>
      <c r="O26" s="111"/>
    </row>
    <row r="27" spans="2:15" x14ac:dyDescent="0.2">
      <c r="I27" s="64"/>
      <c r="K27" s="65"/>
      <c r="L27" s="65"/>
      <c r="M27" s="65"/>
      <c r="O27" s="101"/>
    </row>
    <row r="28" spans="2:15" ht="15" x14ac:dyDescent="0.25">
      <c r="I28" s="64"/>
      <c r="L28" s="104"/>
      <c r="N28" s="105" t="s">
        <v>99</v>
      </c>
      <c r="O28" s="106">
        <f>O22*N22+O23*N23++O24*N24</f>
        <v>0</v>
      </c>
    </row>
    <row r="29" spans="2:15" ht="15" x14ac:dyDescent="0.25">
      <c r="I29" s="64"/>
      <c r="J29" s="65"/>
      <c r="N29" s="105" t="s">
        <v>95</v>
      </c>
      <c r="O29" s="106">
        <f>N25*O25</f>
        <v>0</v>
      </c>
    </row>
    <row r="30" spans="2:15" ht="15" thickBot="1" x14ac:dyDescent="0.25">
      <c r="I30" s="102"/>
      <c r="J30" s="66"/>
      <c r="K30" s="66"/>
      <c r="L30" s="66"/>
      <c r="M30" s="66"/>
      <c r="N30" s="66"/>
      <c r="O30" s="103"/>
    </row>
    <row r="32" spans="2:15" ht="15" thickBot="1" x14ac:dyDescent="0.25"/>
    <row r="33" spans="2:15" ht="15" x14ac:dyDescent="0.25">
      <c r="B33" s="112" t="s">
        <v>108</v>
      </c>
      <c r="C33" s="113" t="s">
        <v>92</v>
      </c>
      <c r="D33" s="92"/>
      <c r="E33" s="92"/>
      <c r="F33" s="92"/>
      <c r="G33" s="92"/>
      <c r="H33" s="92"/>
      <c r="I33" s="115" t="s">
        <v>97</v>
      </c>
      <c r="J33" s="113" t="s">
        <v>90</v>
      </c>
      <c r="K33" s="116"/>
      <c r="L33" s="117"/>
      <c r="M33" s="113" t="s">
        <v>91</v>
      </c>
      <c r="N33" s="92"/>
      <c r="O33" s="93"/>
    </row>
    <row r="34" spans="2:15" ht="15" thickBot="1" x14ac:dyDescent="0.25">
      <c r="B34" s="114"/>
      <c r="C34" s="151"/>
      <c r="D34" s="152"/>
      <c r="E34" s="152"/>
      <c r="F34" s="152"/>
      <c r="G34" s="152"/>
      <c r="H34" s="153"/>
      <c r="I34" s="108"/>
      <c r="J34" s="107"/>
      <c r="K34" s="109"/>
      <c r="L34" s="108"/>
      <c r="M34" s="107"/>
      <c r="N34" s="109"/>
      <c r="O34" s="118"/>
    </row>
    <row r="35" spans="2:15" x14ac:dyDescent="0.2">
      <c r="I35" s="95"/>
      <c r="J35" s="94"/>
      <c r="K35" s="94"/>
      <c r="L35" s="94"/>
      <c r="M35" s="94"/>
      <c r="N35" s="94"/>
      <c r="O35" s="96"/>
    </row>
    <row r="36" spans="2:15" ht="15" x14ac:dyDescent="0.25">
      <c r="I36" s="64"/>
      <c r="J36" s="65"/>
      <c r="K36" s="65"/>
      <c r="L36" s="97" t="s">
        <v>96</v>
      </c>
      <c r="N36" s="98">
        <v>0</v>
      </c>
      <c r="O36" s="99"/>
    </row>
    <row r="37" spans="2:15" x14ac:dyDescent="0.2">
      <c r="I37" s="64"/>
      <c r="J37" s="65"/>
      <c r="K37" s="65"/>
      <c r="L37" s="97" t="s">
        <v>107</v>
      </c>
      <c r="N37" s="98">
        <v>14</v>
      </c>
      <c r="O37" s="99"/>
    </row>
    <row r="38" spans="2:15" x14ac:dyDescent="0.2">
      <c r="I38" s="64"/>
      <c r="J38" s="65"/>
      <c r="K38" s="65"/>
      <c r="L38" s="97" t="s">
        <v>93</v>
      </c>
      <c r="N38" s="98">
        <v>28</v>
      </c>
      <c r="O38" s="99"/>
    </row>
    <row r="39" spans="2:15" x14ac:dyDescent="0.2">
      <c r="I39" s="64"/>
      <c r="J39" s="65"/>
      <c r="K39" s="65"/>
      <c r="L39" s="91" t="s">
        <v>94</v>
      </c>
      <c r="N39" s="150">
        <v>0.3</v>
      </c>
      <c r="O39" s="100"/>
    </row>
    <row r="40" spans="2:15" x14ac:dyDescent="0.2">
      <c r="I40" s="64"/>
      <c r="J40" s="65"/>
      <c r="K40" s="65"/>
      <c r="L40" s="126" t="s">
        <v>103</v>
      </c>
      <c r="N40" s="110"/>
      <c r="O40" s="111"/>
    </row>
    <row r="41" spans="2:15" x14ac:dyDescent="0.2">
      <c r="I41" s="64"/>
      <c r="K41" s="65"/>
      <c r="L41" s="65"/>
      <c r="M41" s="65"/>
      <c r="O41" s="101"/>
    </row>
    <row r="42" spans="2:15" ht="15" x14ac:dyDescent="0.25">
      <c r="I42" s="64"/>
      <c r="L42" s="104"/>
      <c r="N42" s="105" t="s">
        <v>99</v>
      </c>
      <c r="O42" s="106">
        <f>O36*N36+O37*N37++O38*N38</f>
        <v>0</v>
      </c>
    </row>
    <row r="43" spans="2:15" ht="15" x14ac:dyDescent="0.25">
      <c r="I43" s="64"/>
      <c r="J43" s="65"/>
      <c r="N43" s="105" t="s">
        <v>95</v>
      </c>
      <c r="O43" s="106">
        <f>N39*O39</f>
        <v>0</v>
      </c>
    </row>
    <row r="44" spans="2:15" ht="15" thickBot="1" x14ac:dyDescent="0.25">
      <c r="I44" s="102"/>
      <c r="J44" s="66"/>
      <c r="K44" s="66"/>
      <c r="L44" s="66"/>
      <c r="M44" s="66"/>
      <c r="N44" s="66"/>
      <c r="O44" s="103"/>
    </row>
    <row r="46" spans="2:15" ht="15" thickBot="1" x14ac:dyDescent="0.25"/>
    <row r="47" spans="2:15" ht="15" x14ac:dyDescent="0.25">
      <c r="B47" s="112" t="s">
        <v>108</v>
      </c>
      <c r="C47" s="113" t="s">
        <v>92</v>
      </c>
      <c r="D47" s="92"/>
      <c r="E47" s="92"/>
      <c r="F47" s="92"/>
      <c r="G47" s="92"/>
      <c r="H47" s="92"/>
      <c r="I47" s="115" t="s">
        <v>97</v>
      </c>
      <c r="J47" s="113" t="s">
        <v>90</v>
      </c>
      <c r="K47" s="116"/>
      <c r="L47" s="117"/>
      <c r="M47" s="113" t="s">
        <v>91</v>
      </c>
      <c r="N47" s="92"/>
      <c r="O47" s="93"/>
    </row>
    <row r="48" spans="2:15" ht="15" thickBot="1" x14ac:dyDescent="0.25">
      <c r="B48" s="114"/>
      <c r="C48" s="151"/>
      <c r="D48" s="152"/>
      <c r="E48" s="152"/>
      <c r="F48" s="152"/>
      <c r="G48" s="152"/>
      <c r="H48" s="153"/>
      <c r="I48" s="108"/>
      <c r="J48" s="107"/>
      <c r="K48" s="109"/>
      <c r="L48" s="108"/>
      <c r="M48" s="107"/>
      <c r="N48" s="109"/>
      <c r="O48" s="118"/>
    </row>
    <row r="49" spans="2:15" x14ac:dyDescent="0.2">
      <c r="I49" s="95"/>
      <c r="J49" s="94"/>
      <c r="K49" s="94"/>
      <c r="L49" s="94"/>
      <c r="M49" s="94"/>
      <c r="N49" s="94"/>
      <c r="O49" s="96"/>
    </row>
    <row r="50" spans="2:15" ht="15" x14ac:dyDescent="0.25">
      <c r="I50" s="64"/>
      <c r="J50" s="65"/>
      <c r="K50" s="65"/>
      <c r="L50" s="97" t="s">
        <v>96</v>
      </c>
      <c r="N50" s="98">
        <v>0</v>
      </c>
      <c r="O50" s="99"/>
    </row>
    <row r="51" spans="2:15" x14ac:dyDescent="0.2">
      <c r="I51" s="64"/>
      <c r="J51" s="65"/>
      <c r="K51" s="65"/>
      <c r="L51" s="97" t="s">
        <v>107</v>
      </c>
      <c r="N51" s="98">
        <v>14</v>
      </c>
      <c r="O51" s="99"/>
    </row>
    <row r="52" spans="2:15" x14ac:dyDescent="0.2">
      <c r="I52" s="64"/>
      <c r="J52" s="65"/>
      <c r="K52" s="65"/>
      <c r="L52" s="97" t="s">
        <v>93</v>
      </c>
      <c r="N52" s="98">
        <v>28</v>
      </c>
      <c r="O52" s="99"/>
    </row>
    <row r="53" spans="2:15" x14ac:dyDescent="0.2">
      <c r="I53" s="64"/>
      <c r="J53" s="65"/>
      <c r="K53" s="65"/>
      <c r="L53" s="91" t="s">
        <v>94</v>
      </c>
      <c r="N53" s="150">
        <v>0.3</v>
      </c>
      <c r="O53" s="100"/>
    </row>
    <row r="54" spans="2:15" x14ac:dyDescent="0.2">
      <c r="I54" s="64"/>
      <c r="J54" s="65"/>
      <c r="K54" s="65"/>
      <c r="L54" s="126" t="s">
        <v>103</v>
      </c>
      <c r="N54" s="110"/>
      <c r="O54" s="111"/>
    </row>
    <row r="55" spans="2:15" x14ac:dyDescent="0.2">
      <c r="I55" s="64"/>
      <c r="K55" s="65"/>
      <c r="L55" s="65"/>
      <c r="M55" s="65"/>
      <c r="O55" s="101"/>
    </row>
    <row r="56" spans="2:15" ht="15" x14ac:dyDescent="0.25">
      <c r="I56" s="64"/>
      <c r="L56" s="104"/>
      <c r="N56" s="105" t="s">
        <v>99</v>
      </c>
      <c r="O56" s="106">
        <f>O50*N50+O51*N51++O52*N52</f>
        <v>0</v>
      </c>
    </row>
    <row r="57" spans="2:15" ht="15" x14ac:dyDescent="0.25">
      <c r="I57" s="64"/>
      <c r="J57" s="65"/>
      <c r="N57" s="105" t="s">
        <v>95</v>
      </c>
      <c r="O57" s="106">
        <f>N53*O53</f>
        <v>0</v>
      </c>
    </row>
    <row r="58" spans="2:15" ht="15" thickBot="1" x14ac:dyDescent="0.25">
      <c r="I58" s="102"/>
      <c r="J58" s="66"/>
      <c r="K58" s="66"/>
      <c r="L58" s="66"/>
      <c r="M58" s="66"/>
      <c r="N58" s="66"/>
      <c r="O58" s="103"/>
    </row>
    <row r="60" spans="2:15" ht="15" thickBot="1" x14ac:dyDescent="0.25"/>
    <row r="61" spans="2:15" ht="15" x14ac:dyDescent="0.25">
      <c r="B61" s="112" t="s">
        <v>108</v>
      </c>
      <c r="C61" s="113" t="s">
        <v>92</v>
      </c>
      <c r="D61" s="92"/>
      <c r="E61" s="92"/>
      <c r="F61" s="92"/>
      <c r="G61" s="92"/>
      <c r="H61" s="92"/>
      <c r="I61" s="115" t="s">
        <v>97</v>
      </c>
      <c r="J61" s="113" t="s">
        <v>90</v>
      </c>
      <c r="K61" s="116"/>
      <c r="L61" s="117"/>
      <c r="M61" s="113" t="s">
        <v>91</v>
      </c>
      <c r="N61" s="92"/>
      <c r="O61" s="93"/>
    </row>
    <row r="62" spans="2:15" ht="15" thickBot="1" x14ac:dyDescent="0.25">
      <c r="B62" s="114"/>
      <c r="C62" s="151"/>
      <c r="D62" s="152"/>
      <c r="E62" s="152"/>
      <c r="F62" s="152"/>
      <c r="G62" s="152"/>
      <c r="H62" s="153"/>
      <c r="I62" s="108"/>
      <c r="J62" s="107"/>
      <c r="K62" s="109"/>
      <c r="L62" s="108"/>
      <c r="M62" s="107"/>
      <c r="N62" s="109"/>
      <c r="O62" s="118"/>
    </row>
    <row r="63" spans="2:15" x14ac:dyDescent="0.2">
      <c r="I63" s="95"/>
      <c r="J63" s="94"/>
      <c r="K63" s="94"/>
      <c r="L63" s="94"/>
      <c r="M63" s="94"/>
      <c r="N63" s="94"/>
      <c r="O63" s="96"/>
    </row>
    <row r="64" spans="2:15" ht="15" x14ac:dyDescent="0.25">
      <c r="I64" s="64"/>
      <c r="J64" s="65"/>
      <c r="K64" s="65"/>
      <c r="L64" s="97" t="s">
        <v>96</v>
      </c>
      <c r="N64" s="98">
        <v>0</v>
      </c>
      <c r="O64" s="99"/>
    </row>
    <row r="65" spans="2:15" x14ac:dyDescent="0.2">
      <c r="I65" s="64"/>
      <c r="J65" s="65"/>
      <c r="K65" s="65"/>
      <c r="L65" s="97" t="s">
        <v>107</v>
      </c>
      <c r="N65" s="98">
        <v>14</v>
      </c>
      <c r="O65" s="99"/>
    </row>
    <row r="66" spans="2:15" x14ac:dyDescent="0.2">
      <c r="I66" s="64"/>
      <c r="J66" s="65"/>
      <c r="K66" s="65"/>
      <c r="L66" s="97" t="s">
        <v>93</v>
      </c>
      <c r="N66" s="98">
        <v>28</v>
      </c>
      <c r="O66" s="99"/>
    </row>
    <row r="67" spans="2:15" x14ac:dyDescent="0.2">
      <c r="I67" s="64"/>
      <c r="J67" s="65"/>
      <c r="K67" s="65"/>
      <c r="L67" s="91" t="s">
        <v>94</v>
      </c>
      <c r="N67" s="150">
        <v>0.3</v>
      </c>
      <c r="O67" s="100"/>
    </row>
    <row r="68" spans="2:15" x14ac:dyDescent="0.2">
      <c r="I68" s="64"/>
      <c r="J68" s="65"/>
      <c r="K68" s="65"/>
      <c r="L68" s="126" t="s">
        <v>103</v>
      </c>
      <c r="N68" s="110"/>
      <c r="O68" s="111"/>
    </row>
    <row r="69" spans="2:15" x14ac:dyDescent="0.2">
      <c r="I69" s="64"/>
      <c r="K69" s="65"/>
      <c r="L69" s="65"/>
      <c r="M69" s="65"/>
      <c r="O69" s="101"/>
    </row>
    <row r="70" spans="2:15" ht="15" x14ac:dyDescent="0.25">
      <c r="I70" s="64"/>
      <c r="L70" s="104"/>
      <c r="N70" s="105" t="s">
        <v>99</v>
      </c>
      <c r="O70" s="106">
        <f>O64*N64+O65*N65++O66*N66</f>
        <v>0</v>
      </c>
    </row>
    <row r="71" spans="2:15" ht="15" x14ac:dyDescent="0.25">
      <c r="I71" s="64"/>
      <c r="J71" s="65"/>
      <c r="N71" s="105" t="s">
        <v>95</v>
      </c>
      <c r="O71" s="106">
        <f>N67*O67</f>
        <v>0</v>
      </c>
    </row>
    <row r="72" spans="2:15" ht="15" thickBot="1" x14ac:dyDescent="0.25">
      <c r="I72" s="102"/>
      <c r="J72" s="66"/>
      <c r="K72" s="66"/>
      <c r="L72" s="66"/>
      <c r="M72" s="66"/>
      <c r="N72" s="66"/>
      <c r="O72" s="103"/>
    </row>
    <row r="74" spans="2:15" ht="15" thickBot="1" x14ac:dyDescent="0.25"/>
    <row r="75" spans="2:15" ht="15" x14ac:dyDescent="0.25">
      <c r="B75" s="112" t="s">
        <v>108</v>
      </c>
      <c r="C75" s="113" t="s">
        <v>92</v>
      </c>
      <c r="D75" s="92"/>
      <c r="E75" s="92"/>
      <c r="F75" s="92"/>
      <c r="G75" s="92"/>
      <c r="H75" s="92"/>
      <c r="I75" s="115" t="s">
        <v>97</v>
      </c>
      <c r="J75" s="113" t="s">
        <v>90</v>
      </c>
      <c r="K75" s="116"/>
      <c r="L75" s="117"/>
      <c r="M75" s="113" t="s">
        <v>91</v>
      </c>
      <c r="N75" s="92"/>
      <c r="O75" s="93"/>
    </row>
    <row r="76" spans="2:15" ht="15" thickBot="1" x14ac:dyDescent="0.25">
      <c r="B76" s="114"/>
      <c r="C76" s="151"/>
      <c r="D76" s="152"/>
      <c r="E76" s="152"/>
      <c r="F76" s="152"/>
      <c r="G76" s="152"/>
      <c r="H76" s="153"/>
      <c r="I76" s="108"/>
      <c r="J76" s="107"/>
      <c r="K76" s="109"/>
      <c r="L76" s="108"/>
      <c r="M76" s="107"/>
      <c r="N76" s="109"/>
      <c r="O76" s="118"/>
    </row>
    <row r="77" spans="2:15" x14ac:dyDescent="0.2">
      <c r="I77" s="95"/>
      <c r="J77" s="94"/>
      <c r="K77" s="94"/>
      <c r="L77" s="94"/>
      <c r="M77" s="94"/>
      <c r="N77" s="94"/>
      <c r="O77" s="96"/>
    </row>
    <row r="78" spans="2:15" ht="15" x14ac:dyDescent="0.25">
      <c r="I78" s="64"/>
      <c r="J78" s="65"/>
      <c r="K78" s="65"/>
      <c r="L78" s="97" t="s">
        <v>96</v>
      </c>
      <c r="N78" s="98">
        <v>0</v>
      </c>
      <c r="O78" s="99"/>
    </row>
    <row r="79" spans="2:15" x14ac:dyDescent="0.2">
      <c r="I79" s="64"/>
      <c r="J79" s="65"/>
      <c r="K79" s="65"/>
      <c r="L79" s="97" t="s">
        <v>107</v>
      </c>
      <c r="N79" s="98">
        <v>14</v>
      </c>
      <c r="O79" s="99"/>
    </row>
    <row r="80" spans="2:15" x14ac:dyDescent="0.2">
      <c r="I80" s="64"/>
      <c r="J80" s="65"/>
      <c r="K80" s="65"/>
      <c r="L80" s="97" t="s">
        <v>93</v>
      </c>
      <c r="N80" s="98">
        <v>28</v>
      </c>
      <c r="O80" s="99"/>
    </row>
    <row r="81" spans="2:15" x14ac:dyDescent="0.2">
      <c r="I81" s="64"/>
      <c r="J81" s="65"/>
      <c r="K81" s="65"/>
      <c r="L81" s="91" t="s">
        <v>94</v>
      </c>
      <c r="N81" s="150">
        <v>0.3</v>
      </c>
      <c r="O81" s="100"/>
    </row>
    <row r="82" spans="2:15" x14ac:dyDescent="0.2">
      <c r="I82" s="64"/>
      <c r="J82" s="65"/>
      <c r="K82" s="65"/>
      <c r="L82" s="126" t="s">
        <v>103</v>
      </c>
      <c r="N82" s="110"/>
      <c r="O82" s="111"/>
    </row>
    <row r="83" spans="2:15" x14ac:dyDescent="0.2">
      <c r="I83" s="64"/>
      <c r="K83" s="65"/>
      <c r="L83" s="65"/>
      <c r="M83" s="65"/>
      <c r="O83" s="101"/>
    </row>
    <row r="84" spans="2:15" ht="15" x14ac:dyDescent="0.25">
      <c r="I84" s="64"/>
      <c r="L84" s="104"/>
      <c r="N84" s="105" t="s">
        <v>99</v>
      </c>
      <c r="O84" s="106">
        <f>O78*N78+O79*N79++O80*N80</f>
        <v>0</v>
      </c>
    </row>
    <row r="85" spans="2:15" ht="15" x14ac:dyDescent="0.25">
      <c r="I85" s="64"/>
      <c r="J85" s="65"/>
      <c r="N85" s="105" t="s">
        <v>95</v>
      </c>
      <c r="O85" s="106">
        <f>N81*O81</f>
        <v>0</v>
      </c>
    </row>
    <row r="86" spans="2:15" ht="15" thickBot="1" x14ac:dyDescent="0.25">
      <c r="I86" s="102"/>
      <c r="J86" s="66"/>
      <c r="K86" s="66"/>
      <c r="L86" s="66"/>
      <c r="M86" s="66"/>
      <c r="N86" s="66"/>
      <c r="O86" s="103"/>
    </row>
    <row r="88" spans="2:15" ht="15" thickBot="1" x14ac:dyDescent="0.25"/>
    <row r="89" spans="2:15" ht="15" x14ac:dyDescent="0.25">
      <c r="B89" s="112" t="s">
        <v>108</v>
      </c>
      <c r="C89" s="113" t="s">
        <v>92</v>
      </c>
      <c r="D89" s="92"/>
      <c r="E89" s="92"/>
      <c r="F89" s="92"/>
      <c r="G89" s="92"/>
      <c r="H89" s="92"/>
      <c r="I89" s="115" t="s">
        <v>97</v>
      </c>
      <c r="J89" s="113" t="s">
        <v>90</v>
      </c>
      <c r="K89" s="116"/>
      <c r="L89" s="117"/>
      <c r="M89" s="113" t="s">
        <v>91</v>
      </c>
      <c r="N89" s="92"/>
      <c r="O89" s="93"/>
    </row>
    <row r="90" spans="2:15" ht="15" thickBot="1" x14ac:dyDescent="0.25">
      <c r="B90" s="114"/>
      <c r="C90" s="151"/>
      <c r="D90" s="152"/>
      <c r="E90" s="152"/>
      <c r="F90" s="152"/>
      <c r="G90" s="152"/>
      <c r="H90" s="153"/>
      <c r="I90" s="108"/>
      <c r="J90" s="107"/>
      <c r="K90" s="109"/>
      <c r="L90" s="108"/>
      <c r="M90" s="107"/>
      <c r="N90" s="109"/>
      <c r="O90" s="118"/>
    </row>
    <row r="91" spans="2:15" x14ac:dyDescent="0.2">
      <c r="I91" s="95"/>
      <c r="J91" s="94"/>
      <c r="K91" s="94"/>
      <c r="L91" s="94"/>
      <c r="M91" s="94"/>
      <c r="N91" s="94"/>
      <c r="O91" s="96"/>
    </row>
    <row r="92" spans="2:15" ht="15" x14ac:dyDescent="0.25">
      <c r="I92" s="64"/>
      <c r="J92" s="65"/>
      <c r="K92" s="65"/>
      <c r="L92" s="97" t="s">
        <v>96</v>
      </c>
      <c r="N92" s="98">
        <v>0</v>
      </c>
      <c r="O92" s="99"/>
    </row>
    <row r="93" spans="2:15" x14ac:dyDescent="0.2">
      <c r="I93" s="64"/>
      <c r="J93" s="65"/>
      <c r="K93" s="65"/>
      <c r="L93" s="97" t="s">
        <v>107</v>
      </c>
      <c r="N93" s="98">
        <v>14</v>
      </c>
      <c r="O93" s="99"/>
    </row>
    <row r="94" spans="2:15" x14ac:dyDescent="0.2">
      <c r="I94" s="64"/>
      <c r="J94" s="65"/>
      <c r="K94" s="65"/>
      <c r="L94" s="97" t="s">
        <v>93</v>
      </c>
      <c r="N94" s="98">
        <v>28</v>
      </c>
      <c r="O94" s="99"/>
    </row>
    <row r="95" spans="2:15" x14ac:dyDescent="0.2">
      <c r="I95" s="64"/>
      <c r="J95" s="65"/>
      <c r="K95" s="65"/>
      <c r="L95" s="91" t="s">
        <v>94</v>
      </c>
      <c r="N95" s="150">
        <v>0.3</v>
      </c>
      <c r="O95" s="100"/>
    </row>
    <row r="96" spans="2:15" x14ac:dyDescent="0.2">
      <c r="I96" s="64"/>
      <c r="J96" s="65"/>
      <c r="K96" s="65"/>
      <c r="L96" s="126" t="s">
        <v>103</v>
      </c>
      <c r="N96" s="110"/>
      <c r="O96" s="111"/>
    </row>
    <row r="97" spans="2:15" x14ac:dyDescent="0.2">
      <c r="I97" s="64"/>
      <c r="K97" s="65"/>
      <c r="L97" s="65"/>
      <c r="M97" s="65"/>
      <c r="O97" s="101"/>
    </row>
    <row r="98" spans="2:15" ht="15" x14ac:dyDescent="0.25">
      <c r="I98" s="64"/>
      <c r="L98" s="104"/>
      <c r="N98" s="105" t="s">
        <v>99</v>
      </c>
      <c r="O98" s="106">
        <f>O92*N92+O93*N93++O94*N94</f>
        <v>0</v>
      </c>
    </row>
    <row r="99" spans="2:15" ht="15" x14ac:dyDescent="0.25">
      <c r="I99" s="64"/>
      <c r="J99" s="65"/>
      <c r="N99" s="105" t="s">
        <v>95</v>
      </c>
      <c r="O99" s="106">
        <f>N95*O95</f>
        <v>0</v>
      </c>
    </row>
    <row r="100" spans="2:15" ht="15" thickBot="1" x14ac:dyDescent="0.25">
      <c r="I100" s="102"/>
      <c r="J100" s="66"/>
      <c r="K100" s="66"/>
      <c r="L100" s="66"/>
      <c r="M100" s="66"/>
      <c r="N100" s="66"/>
      <c r="O100" s="103"/>
    </row>
    <row r="102" spans="2:15" ht="15" thickBot="1" x14ac:dyDescent="0.25"/>
    <row r="103" spans="2:15" ht="15" x14ac:dyDescent="0.25">
      <c r="B103" s="112" t="s">
        <v>108</v>
      </c>
      <c r="C103" s="113" t="s">
        <v>92</v>
      </c>
      <c r="D103" s="92"/>
      <c r="E103" s="92"/>
      <c r="F103" s="92"/>
      <c r="G103" s="92"/>
      <c r="H103" s="92"/>
      <c r="I103" s="115" t="s">
        <v>97</v>
      </c>
      <c r="J103" s="113" t="s">
        <v>90</v>
      </c>
      <c r="K103" s="116"/>
      <c r="L103" s="117"/>
      <c r="M103" s="113" t="s">
        <v>91</v>
      </c>
      <c r="N103" s="92"/>
      <c r="O103" s="93"/>
    </row>
    <row r="104" spans="2:15" ht="15" thickBot="1" x14ac:dyDescent="0.25">
      <c r="B104" s="114"/>
      <c r="C104" s="151"/>
      <c r="D104" s="152"/>
      <c r="E104" s="152"/>
      <c r="F104" s="152"/>
      <c r="G104" s="152"/>
      <c r="H104" s="153"/>
      <c r="I104" s="108"/>
      <c r="J104" s="107"/>
      <c r="K104" s="109"/>
      <c r="L104" s="108"/>
      <c r="M104" s="107"/>
      <c r="N104" s="109"/>
      <c r="O104" s="118"/>
    </row>
    <row r="105" spans="2:15" x14ac:dyDescent="0.2">
      <c r="I105" s="95"/>
      <c r="J105" s="94"/>
      <c r="K105" s="94"/>
      <c r="L105" s="94"/>
      <c r="M105" s="94"/>
      <c r="N105" s="94"/>
      <c r="O105" s="96"/>
    </row>
    <row r="106" spans="2:15" ht="15" x14ac:dyDescent="0.25">
      <c r="I106" s="64"/>
      <c r="J106" s="65"/>
      <c r="K106" s="65"/>
      <c r="L106" s="97" t="s">
        <v>96</v>
      </c>
      <c r="N106" s="98">
        <v>0</v>
      </c>
      <c r="O106" s="99"/>
    </row>
    <row r="107" spans="2:15" x14ac:dyDescent="0.2">
      <c r="I107" s="64"/>
      <c r="J107" s="65"/>
      <c r="K107" s="65"/>
      <c r="L107" s="97" t="s">
        <v>107</v>
      </c>
      <c r="N107" s="98">
        <v>14</v>
      </c>
      <c r="O107" s="99"/>
    </row>
    <row r="108" spans="2:15" x14ac:dyDescent="0.2">
      <c r="I108" s="64"/>
      <c r="J108" s="65"/>
      <c r="K108" s="65"/>
      <c r="L108" s="97" t="s">
        <v>93</v>
      </c>
      <c r="N108" s="98">
        <v>28</v>
      </c>
      <c r="O108" s="99"/>
    </row>
    <row r="109" spans="2:15" x14ac:dyDescent="0.2">
      <c r="I109" s="64"/>
      <c r="J109" s="65"/>
      <c r="K109" s="65"/>
      <c r="L109" s="91" t="s">
        <v>94</v>
      </c>
      <c r="N109" s="150">
        <v>0.3</v>
      </c>
      <c r="O109" s="100"/>
    </row>
    <row r="110" spans="2:15" x14ac:dyDescent="0.2">
      <c r="I110" s="64"/>
      <c r="J110" s="65"/>
      <c r="K110" s="65"/>
      <c r="L110" s="126" t="s">
        <v>103</v>
      </c>
      <c r="N110" s="110"/>
      <c r="O110" s="111"/>
    </row>
    <row r="111" spans="2:15" x14ac:dyDescent="0.2">
      <c r="I111" s="64"/>
      <c r="K111" s="65"/>
      <c r="L111" s="65"/>
      <c r="M111" s="65"/>
      <c r="O111" s="101"/>
    </row>
    <row r="112" spans="2:15" ht="15" x14ac:dyDescent="0.25">
      <c r="I112" s="64"/>
      <c r="L112" s="104"/>
      <c r="N112" s="105" t="s">
        <v>99</v>
      </c>
      <c r="O112" s="106">
        <f>O106*N106+O107*N107++O108*N108</f>
        <v>0</v>
      </c>
    </row>
    <row r="113" spans="2:15" ht="15" x14ac:dyDescent="0.25">
      <c r="I113" s="64"/>
      <c r="J113" s="65"/>
      <c r="N113" s="105" t="s">
        <v>95</v>
      </c>
      <c r="O113" s="106">
        <f>N109*O109</f>
        <v>0</v>
      </c>
    </row>
    <row r="114" spans="2:15" ht="15" thickBot="1" x14ac:dyDescent="0.25">
      <c r="I114" s="102"/>
      <c r="J114" s="66"/>
      <c r="K114" s="66"/>
      <c r="L114" s="66"/>
      <c r="M114" s="66"/>
      <c r="N114" s="66"/>
      <c r="O114" s="103"/>
    </row>
    <row r="116" spans="2:15" ht="15" thickBot="1" x14ac:dyDescent="0.25"/>
    <row r="117" spans="2:15" ht="15" x14ac:dyDescent="0.25">
      <c r="B117" s="112" t="s">
        <v>108</v>
      </c>
      <c r="C117" s="113" t="s">
        <v>92</v>
      </c>
      <c r="D117" s="92"/>
      <c r="E117" s="92"/>
      <c r="F117" s="92"/>
      <c r="G117" s="92"/>
      <c r="H117" s="92"/>
      <c r="I117" s="115" t="s">
        <v>97</v>
      </c>
      <c r="J117" s="113" t="s">
        <v>90</v>
      </c>
      <c r="K117" s="116"/>
      <c r="L117" s="117"/>
      <c r="M117" s="113" t="s">
        <v>91</v>
      </c>
      <c r="N117" s="92"/>
      <c r="O117" s="93"/>
    </row>
    <row r="118" spans="2:15" ht="15" thickBot="1" x14ac:dyDescent="0.25">
      <c r="B118" s="114"/>
      <c r="C118" s="151"/>
      <c r="D118" s="152"/>
      <c r="E118" s="152"/>
      <c r="F118" s="152"/>
      <c r="G118" s="152"/>
      <c r="H118" s="153"/>
      <c r="I118" s="108"/>
      <c r="J118" s="107"/>
      <c r="K118" s="109"/>
      <c r="L118" s="108"/>
      <c r="M118" s="107"/>
      <c r="N118" s="109"/>
      <c r="O118" s="118"/>
    </row>
    <row r="119" spans="2:15" x14ac:dyDescent="0.2">
      <c r="I119" s="95"/>
      <c r="J119" s="94"/>
      <c r="K119" s="94"/>
      <c r="L119" s="94"/>
      <c r="M119" s="94"/>
      <c r="N119" s="94"/>
      <c r="O119" s="96"/>
    </row>
    <row r="120" spans="2:15" ht="15" x14ac:dyDescent="0.25">
      <c r="I120" s="64"/>
      <c r="J120" s="65"/>
      <c r="K120" s="65"/>
      <c r="L120" s="97" t="s">
        <v>96</v>
      </c>
      <c r="N120" s="98">
        <v>0</v>
      </c>
      <c r="O120" s="99"/>
    </row>
    <row r="121" spans="2:15" x14ac:dyDescent="0.2">
      <c r="I121" s="64"/>
      <c r="J121" s="65"/>
      <c r="K121" s="65"/>
      <c r="L121" s="97" t="s">
        <v>107</v>
      </c>
      <c r="N121" s="98">
        <v>14</v>
      </c>
      <c r="O121" s="99"/>
    </row>
    <row r="122" spans="2:15" x14ac:dyDescent="0.2">
      <c r="I122" s="64"/>
      <c r="J122" s="65"/>
      <c r="K122" s="65"/>
      <c r="L122" s="97" t="s">
        <v>93</v>
      </c>
      <c r="N122" s="98">
        <v>28</v>
      </c>
      <c r="O122" s="99"/>
    </row>
    <row r="123" spans="2:15" x14ac:dyDescent="0.2">
      <c r="I123" s="64"/>
      <c r="J123" s="65"/>
      <c r="K123" s="65"/>
      <c r="L123" s="91" t="s">
        <v>94</v>
      </c>
      <c r="N123" s="150">
        <v>0.3</v>
      </c>
      <c r="O123" s="100"/>
    </row>
    <row r="124" spans="2:15" x14ac:dyDescent="0.2">
      <c r="I124" s="64"/>
      <c r="J124" s="65"/>
      <c r="K124" s="65"/>
      <c r="L124" s="126" t="s">
        <v>103</v>
      </c>
      <c r="N124" s="110"/>
      <c r="O124" s="111"/>
    </row>
    <row r="125" spans="2:15" x14ac:dyDescent="0.2">
      <c r="I125" s="64"/>
      <c r="K125" s="65"/>
      <c r="L125" s="65"/>
      <c r="M125" s="65"/>
      <c r="O125" s="101"/>
    </row>
    <row r="126" spans="2:15" ht="15" x14ac:dyDescent="0.25">
      <c r="I126" s="64"/>
      <c r="L126" s="104"/>
      <c r="N126" s="105" t="s">
        <v>99</v>
      </c>
      <c r="O126" s="106">
        <f>O120*N120+O121*N121++O122*N122</f>
        <v>0</v>
      </c>
    </row>
    <row r="127" spans="2:15" ht="15" x14ac:dyDescent="0.25">
      <c r="I127" s="64"/>
      <c r="J127" s="65"/>
      <c r="N127" s="105" t="s">
        <v>95</v>
      </c>
      <c r="O127" s="106">
        <f>N123*O123</f>
        <v>0</v>
      </c>
    </row>
    <row r="128" spans="2:15" ht="15" thickBot="1" x14ac:dyDescent="0.25">
      <c r="I128" s="102"/>
      <c r="J128" s="66"/>
      <c r="K128" s="66"/>
      <c r="L128" s="66"/>
      <c r="M128" s="66"/>
      <c r="N128" s="66"/>
      <c r="O128" s="103"/>
    </row>
    <row r="130" spans="2:15" ht="15" thickBot="1" x14ac:dyDescent="0.25"/>
    <row r="131" spans="2:15" ht="15" x14ac:dyDescent="0.25">
      <c r="B131" s="112" t="s">
        <v>108</v>
      </c>
      <c r="C131" s="113" t="s">
        <v>92</v>
      </c>
      <c r="D131" s="92"/>
      <c r="E131" s="92"/>
      <c r="F131" s="92"/>
      <c r="G131" s="92"/>
      <c r="H131" s="92"/>
      <c r="I131" s="115" t="s">
        <v>97</v>
      </c>
      <c r="J131" s="113" t="s">
        <v>90</v>
      </c>
      <c r="K131" s="116"/>
      <c r="L131" s="117"/>
      <c r="M131" s="113" t="s">
        <v>91</v>
      </c>
      <c r="N131" s="92"/>
      <c r="O131" s="93"/>
    </row>
    <row r="132" spans="2:15" ht="15" thickBot="1" x14ac:dyDescent="0.25">
      <c r="B132" s="114"/>
      <c r="C132" s="151"/>
      <c r="D132" s="152"/>
      <c r="E132" s="152"/>
      <c r="F132" s="152"/>
      <c r="G132" s="152"/>
      <c r="H132" s="153"/>
      <c r="I132" s="108"/>
      <c r="J132" s="107"/>
      <c r="K132" s="109"/>
      <c r="L132" s="108"/>
      <c r="M132" s="107"/>
      <c r="N132" s="109"/>
      <c r="O132" s="118"/>
    </row>
    <row r="133" spans="2:15" x14ac:dyDescent="0.2">
      <c r="I133" s="95"/>
      <c r="J133" s="94"/>
      <c r="K133" s="94"/>
      <c r="L133" s="94"/>
      <c r="M133" s="94"/>
      <c r="N133" s="94"/>
      <c r="O133" s="96"/>
    </row>
    <row r="134" spans="2:15" ht="15" x14ac:dyDescent="0.25">
      <c r="I134" s="64"/>
      <c r="J134" s="65"/>
      <c r="K134" s="65"/>
      <c r="L134" s="97" t="s">
        <v>96</v>
      </c>
      <c r="N134" s="98">
        <v>0</v>
      </c>
      <c r="O134" s="99"/>
    </row>
    <row r="135" spans="2:15" x14ac:dyDescent="0.2">
      <c r="I135" s="64"/>
      <c r="J135" s="65"/>
      <c r="K135" s="65"/>
      <c r="L135" s="97" t="s">
        <v>107</v>
      </c>
      <c r="N135" s="98">
        <v>14</v>
      </c>
      <c r="O135" s="99"/>
    </row>
    <row r="136" spans="2:15" x14ac:dyDescent="0.2">
      <c r="I136" s="64"/>
      <c r="J136" s="65"/>
      <c r="K136" s="65"/>
      <c r="L136" s="97" t="s">
        <v>93</v>
      </c>
      <c r="N136" s="98">
        <v>28</v>
      </c>
      <c r="O136" s="99"/>
    </row>
    <row r="137" spans="2:15" x14ac:dyDescent="0.2">
      <c r="I137" s="64"/>
      <c r="J137" s="65"/>
      <c r="K137" s="65"/>
      <c r="L137" s="91" t="s">
        <v>94</v>
      </c>
      <c r="N137" s="150">
        <v>0.3</v>
      </c>
      <c r="O137" s="100"/>
    </row>
    <row r="138" spans="2:15" x14ac:dyDescent="0.2">
      <c r="I138" s="64"/>
      <c r="J138" s="65"/>
      <c r="K138" s="65"/>
      <c r="L138" s="126" t="s">
        <v>103</v>
      </c>
      <c r="N138" s="110"/>
      <c r="O138" s="111"/>
    </row>
    <row r="139" spans="2:15" x14ac:dyDescent="0.2">
      <c r="I139" s="64"/>
      <c r="K139" s="65"/>
      <c r="L139" s="65"/>
      <c r="M139" s="65"/>
      <c r="O139" s="101"/>
    </row>
    <row r="140" spans="2:15" ht="15" x14ac:dyDescent="0.25">
      <c r="I140" s="64"/>
      <c r="L140" s="104"/>
      <c r="N140" s="105" t="s">
        <v>99</v>
      </c>
      <c r="O140" s="106">
        <f>O134*N134+O135*N135++O136*N136</f>
        <v>0</v>
      </c>
    </row>
    <row r="141" spans="2:15" ht="15" x14ac:dyDescent="0.25">
      <c r="I141" s="64"/>
      <c r="J141" s="65"/>
      <c r="N141" s="105" t="s">
        <v>95</v>
      </c>
      <c r="O141" s="106">
        <f>N137*O137</f>
        <v>0</v>
      </c>
    </row>
    <row r="142" spans="2:15" ht="15" thickBot="1" x14ac:dyDescent="0.25">
      <c r="I142" s="102"/>
      <c r="J142" s="66"/>
      <c r="K142" s="66"/>
      <c r="L142" s="66"/>
      <c r="M142" s="66"/>
      <c r="N142" s="66"/>
      <c r="O142" s="103"/>
    </row>
    <row r="144" spans="2:15" ht="15" thickBot="1" x14ac:dyDescent="0.25"/>
    <row r="145" spans="2:15" ht="15" x14ac:dyDescent="0.25">
      <c r="B145" s="112" t="s">
        <v>108</v>
      </c>
      <c r="C145" s="113" t="s">
        <v>92</v>
      </c>
      <c r="D145" s="92"/>
      <c r="E145" s="92"/>
      <c r="F145" s="92"/>
      <c r="G145" s="92"/>
      <c r="H145" s="92"/>
      <c r="I145" s="115" t="s">
        <v>97</v>
      </c>
      <c r="J145" s="113" t="s">
        <v>90</v>
      </c>
      <c r="K145" s="116"/>
      <c r="L145" s="117"/>
      <c r="M145" s="113" t="s">
        <v>91</v>
      </c>
      <c r="N145" s="92"/>
      <c r="O145" s="93"/>
    </row>
    <row r="146" spans="2:15" ht="15" thickBot="1" x14ac:dyDescent="0.25">
      <c r="B146" s="114"/>
      <c r="C146" s="151"/>
      <c r="D146" s="152"/>
      <c r="E146" s="152"/>
      <c r="F146" s="152"/>
      <c r="G146" s="152"/>
      <c r="H146" s="153"/>
      <c r="I146" s="108"/>
      <c r="J146" s="107"/>
      <c r="K146" s="109"/>
      <c r="L146" s="108"/>
      <c r="M146" s="107"/>
      <c r="N146" s="109"/>
      <c r="O146" s="118"/>
    </row>
    <row r="147" spans="2:15" x14ac:dyDescent="0.2">
      <c r="I147" s="95"/>
      <c r="J147" s="94"/>
      <c r="K147" s="94"/>
      <c r="L147" s="94"/>
      <c r="M147" s="94"/>
      <c r="N147" s="94"/>
      <c r="O147" s="96"/>
    </row>
    <row r="148" spans="2:15" ht="15" x14ac:dyDescent="0.25">
      <c r="I148" s="64"/>
      <c r="J148" s="65"/>
      <c r="K148" s="65"/>
      <c r="L148" s="97" t="s">
        <v>96</v>
      </c>
      <c r="N148" s="98">
        <v>0</v>
      </c>
      <c r="O148" s="99"/>
    </row>
    <row r="149" spans="2:15" x14ac:dyDescent="0.2">
      <c r="I149" s="64"/>
      <c r="J149" s="65"/>
      <c r="K149" s="65"/>
      <c r="L149" s="97" t="s">
        <v>107</v>
      </c>
      <c r="N149" s="98">
        <v>14</v>
      </c>
      <c r="O149" s="99"/>
    </row>
    <row r="150" spans="2:15" x14ac:dyDescent="0.2">
      <c r="I150" s="64"/>
      <c r="J150" s="65"/>
      <c r="K150" s="65"/>
      <c r="L150" s="97" t="s">
        <v>93</v>
      </c>
      <c r="N150" s="98">
        <v>28</v>
      </c>
      <c r="O150" s="99"/>
    </row>
    <row r="151" spans="2:15" x14ac:dyDescent="0.2">
      <c r="I151" s="64"/>
      <c r="J151" s="65"/>
      <c r="K151" s="65"/>
      <c r="L151" s="91" t="s">
        <v>94</v>
      </c>
      <c r="N151" s="150">
        <v>0.3</v>
      </c>
      <c r="O151" s="100"/>
    </row>
    <row r="152" spans="2:15" x14ac:dyDescent="0.2">
      <c r="I152" s="64"/>
      <c r="J152" s="65"/>
      <c r="K152" s="65"/>
      <c r="L152" s="126" t="s">
        <v>103</v>
      </c>
      <c r="N152" s="110"/>
      <c r="O152" s="111"/>
    </row>
    <row r="153" spans="2:15" x14ac:dyDescent="0.2">
      <c r="I153" s="64"/>
      <c r="K153" s="65"/>
      <c r="L153" s="65"/>
      <c r="M153" s="65"/>
      <c r="O153" s="101"/>
    </row>
    <row r="154" spans="2:15" ht="15" x14ac:dyDescent="0.25">
      <c r="I154" s="64"/>
      <c r="L154" s="104"/>
      <c r="N154" s="105" t="s">
        <v>99</v>
      </c>
      <c r="O154" s="106">
        <f>O148*N148+O149*N149++O150*N150</f>
        <v>0</v>
      </c>
    </row>
    <row r="155" spans="2:15" ht="15" x14ac:dyDescent="0.25">
      <c r="I155" s="64"/>
      <c r="J155" s="65"/>
      <c r="N155" s="105" t="s">
        <v>95</v>
      </c>
      <c r="O155" s="106">
        <f>N151*O151</f>
        <v>0</v>
      </c>
    </row>
    <row r="156" spans="2:15" ht="15" thickBot="1" x14ac:dyDescent="0.25">
      <c r="I156" s="102"/>
      <c r="J156" s="66"/>
      <c r="K156" s="66"/>
      <c r="L156" s="66"/>
      <c r="M156" s="66"/>
      <c r="N156" s="66"/>
      <c r="O156" s="103"/>
    </row>
    <row r="158" spans="2:15" ht="15" thickBot="1" x14ac:dyDescent="0.25"/>
    <row r="159" spans="2:15" ht="15" x14ac:dyDescent="0.25">
      <c r="B159" s="112" t="s">
        <v>108</v>
      </c>
      <c r="C159" s="113" t="s">
        <v>92</v>
      </c>
      <c r="D159" s="92"/>
      <c r="E159" s="92"/>
      <c r="F159" s="92"/>
      <c r="G159" s="92"/>
      <c r="H159" s="92"/>
      <c r="I159" s="115" t="s">
        <v>97</v>
      </c>
      <c r="J159" s="113" t="s">
        <v>90</v>
      </c>
      <c r="K159" s="116"/>
      <c r="L159" s="117"/>
      <c r="M159" s="113" t="s">
        <v>91</v>
      </c>
      <c r="N159" s="92"/>
      <c r="O159" s="93"/>
    </row>
    <row r="160" spans="2:15" ht="15" thickBot="1" x14ac:dyDescent="0.25">
      <c r="B160" s="114"/>
      <c r="C160" s="151"/>
      <c r="D160" s="152"/>
      <c r="E160" s="152"/>
      <c r="F160" s="152"/>
      <c r="G160" s="152"/>
      <c r="H160" s="153"/>
      <c r="I160" s="108"/>
      <c r="J160" s="107"/>
      <c r="K160" s="109"/>
      <c r="L160" s="108"/>
      <c r="M160" s="107"/>
      <c r="N160" s="109"/>
      <c r="O160" s="118"/>
    </row>
    <row r="161" spans="2:15" x14ac:dyDescent="0.2">
      <c r="I161" s="95"/>
      <c r="J161" s="94"/>
      <c r="K161" s="94"/>
      <c r="L161" s="94"/>
      <c r="M161" s="94"/>
      <c r="N161" s="94"/>
      <c r="O161" s="96"/>
    </row>
    <row r="162" spans="2:15" ht="15" x14ac:dyDescent="0.25">
      <c r="I162" s="64"/>
      <c r="J162" s="65"/>
      <c r="K162" s="65"/>
      <c r="L162" s="97" t="s">
        <v>96</v>
      </c>
      <c r="N162" s="98">
        <v>0</v>
      </c>
      <c r="O162" s="99"/>
    </row>
    <row r="163" spans="2:15" x14ac:dyDescent="0.2">
      <c r="I163" s="64"/>
      <c r="J163" s="65"/>
      <c r="K163" s="65"/>
      <c r="L163" s="97" t="s">
        <v>107</v>
      </c>
      <c r="N163" s="98">
        <v>14</v>
      </c>
      <c r="O163" s="99"/>
    </row>
    <row r="164" spans="2:15" x14ac:dyDescent="0.2">
      <c r="I164" s="64"/>
      <c r="J164" s="65"/>
      <c r="K164" s="65"/>
      <c r="L164" s="97" t="s">
        <v>93</v>
      </c>
      <c r="N164" s="98">
        <v>28</v>
      </c>
      <c r="O164" s="99"/>
    </row>
    <row r="165" spans="2:15" x14ac:dyDescent="0.2">
      <c r="I165" s="64"/>
      <c r="J165" s="65"/>
      <c r="K165" s="65"/>
      <c r="L165" s="91" t="s">
        <v>94</v>
      </c>
      <c r="N165" s="150">
        <v>0.3</v>
      </c>
      <c r="O165" s="100"/>
    </row>
    <row r="166" spans="2:15" x14ac:dyDescent="0.2">
      <c r="I166" s="64"/>
      <c r="J166" s="65"/>
      <c r="K166" s="65"/>
      <c r="L166" s="126" t="s">
        <v>103</v>
      </c>
      <c r="N166" s="110"/>
      <c r="O166" s="111"/>
    </row>
    <row r="167" spans="2:15" x14ac:dyDescent="0.2">
      <c r="I167" s="64"/>
      <c r="K167" s="65"/>
      <c r="L167" s="65"/>
      <c r="M167" s="65"/>
      <c r="O167" s="101"/>
    </row>
    <row r="168" spans="2:15" ht="15" x14ac:dyDescent="0.25">
      <c r="I168" s="64"/>
      <c r="L168" s="104"/>
      <c r="N168" s="105" t="s">
        <v>99</v>
      </c>
      <c r="O168" s="106">
        <f>O162*N162+O163*N163++O164*N164</f>
        <v>0</v>
      </c>
    </row>
    <row r="169" spans="2:15" ht="15" x14ac:dyDescent="0.25">
      <c r="I169" s="64"/>
      <c r="J169" s="65"/>
      <c r="N169" s="105" t="s">
        <v>95</v>
      </c>
      <c r="O169" s="106">
        <f>N165*O165</f>
        <v>0</v>
      </c>
    </row>
    <row r="170" spans="2:15" ht="15" thickBot="1" x14ac:dyDescent="0.25">
      <c r="I170" s="102"/>
      <c r="J170" s="66"/>
      <c r="K170" s="66"/>
      <c r="L170" s="66"/>
      <c r="M170" s="66"/>
      <c r="N170" s="66"/>
      <c r="O170" s="103"/>
    </row>
    <row r="172" spans="2:15" ht="15" thickBot="1" x14ac:dyDescent="0.25"/>
    <row r="173" spans="2:15" ht="15" x14ac:dyDescent="0.25">
      <c r="B173" s="112" t="s">
        <v>108</v>
      </c>
      <c r="C173" s="113" t="s">
        <v>92</v>
      </c>
      <c r="D173" s="92"/>
      <c r="E173" s="92"/>
      <c r="F173" s="92"/>
      <c r="G173" s="92"/>
      <c r="H173" s="92"/>
      <c r="I173" s="115" t="s">
        <v>97</v>
      </c>
      <c r="J173" s="113" t="s">
        <v>90</v>
      </c>
      <c r="K173" s="116"/>
      <c r="L173" s="117"/>
      <c r="M173" s="113" t="s">
        <v>91</v>
      </c>
      <c r="N173" s="92"/>
      <c r="O173" s="93"/>
    </row>
    <row r="174" spans="2:15" ht="15" thickBot="1" x14ac:dyDescent="0.25">
      <c r="B174" s="114"/>
      <c r="C174" s="151"/>
      <c r="D174" s="152"/>
      <c r="E174" s="152"/>
      <c r="F174" s="152"/>
      <c r="G174" s="152"/>
      <c r="H174" s="153"/>
      <c r="I174" s="108"/>
      <c r="J174" s="107"/>
      <c r="K174" s="109"/>
      <c r="L174" s="108"/>
      <c r="M174" s="107"/>
      <c r="N174" s="109"/>
      <c r="O174" s="118"/>
    </row>
    <row r="175" spans="2:15" x14ac:dyDescent="0.2">
      <c r="I175" s="95"/>
      <c r="J175" s="94"/>
      <c r="K175" s="94"/>
      <c r="L175" s="94"/>
      <c r="M175" s="94"/>
      <c r="N175" s="94"/>
      <c r="O175" s="96"/>
    </row>
    <row r="176" spans="2:15" ht="15" x14ac:dyDescent="0.25">
      <c r="I176" s="64"/>
      <c r="J176" s="65"/>
      <c r="K176" s="65"/>
      <c r="L176" s="97" t="s">
        <v>96</v>
      </c>
      <c r="N176" s="98">
        <v>0</v>
      </c>
      <c r="O176" s="99"/>
    </row>
    <row r="177" spans="2:15" x14ac:dyDescent="0.2">
      <c r="I177" s="64"/>
      <c r="J177" s="65"/>
      <c r="K177" s="65"/>
      <c r="L177" s="97" t="s">
        <v>107</v>
      </c>
      <c r="N177" s="98">
        <v>14</v>
      </c>
      <c r="O177" s="99"/>
    </row>
    <row r="178" spans="2:15" x14ac:dyDescent="0.2">
      <c r="I178" s="64"/>
      <c r="J178" s="65"/>
      <c r="K178" s="65"/>
      <c r="L178" s="97" t="s">
        <v>93</v>
      </c>
      <c r="N178" s="98">
        <v>28</v>
      </c>
      <c r="O178" s="99"/>
    </row>
    <row r="179" spans="2:15" x14ac:dyDescent="0.2">
      <c r="I179" s="64"/>
      <c r="J179" s="65"/>
      <c r="K179" s="65"/>
      <c r="L179" s="91" t="s">
        <v>94</v>
      </c>
      <c r="N179" s="150">
        <v>0.3</v>
      </c>
      <c r="O179" s="100"/>
    </row>
    <row r="180" spans="2:15" x14ac:dyDescent="0.2">
      <c r="I180" s="64"/>
      <c r="J180" s="65"/>
      <c r="K180" s="65"/>
      <c r="L180" s="126" t="s">
        <v>103</v>
      </c>
      <c r="N180" s="110"/>
      <c r="O180" s="111"/>
    </row>
    <row r="181" spans="2:15" x14ac:dyDescent="0.2">
      <c r="I181" s="64"/>
      <c r="K181" s="65"/>
      <c r="L181" s="65"/>
      <c r="M181" s="65"/>
      <c r="O181" s="101"/>
    </row>
    <row r="182" spans="2:15" ht="15" x14ac:dyDescent="0.25">
      <c r="I182" s="64"/>
      <c r="L182" s="104"/>
      <c r="N182" s="105" t="s">
        <v>99</v>
      </c>
      <c r="O182" s="106">
        <f>O176*N176+O177*N177++O178*N178</f>
        <v>0</v>
      </c>
    </row>
    <row r="183" spans="2:15" ht="15" x14ac:dyDescent="0.25">
      <c r="I183" s="64"/>
      <c r="J183" s="65"/>
      <c r="N183" s="105" t="s">
        <v>95</v>
      </c>
      <c r="O183" s="106">
        <f>N179*O179</f>
        <v>0</v>
      </c>
    </row>
    <row r="184" spans="2:15" ht="15" thickBot="1" x14ac:dyDescent="0.25">
      <c r="I184" s="102"/>
      <c r="J184" s="66"/>
      <c r="K184" s="66"/>
      <c r="L184" s="66"/>
      <c r="M184" s="66"/>
      <c r="N184" s="66"/>
      <c r="O184" s="103"/>
    </row>
    <row r="186" spans="2:15" ht="15" thickBot="1" x14ac:dyDescent="0.25"/>
    <row r="187" spans="2:15" ht="15" x14ac:dyDescent="0.25">
      <c r="B187" s="112" t="s">
        <v>108</v>
      </c>
      <c r="C187" s="113" t="s">
        <v>92</v>
      </c>
      <c r="D187" s="92"/>
      <c r="E187" s="92"/>
      <c r="F187" s="92"/>
      <c r="G187" s="92"/>
      <c r="H187" s="92"/>
      <c r="I187" s="115" t="s">
        <v>97</v>
      </c>
      <c r="J187" s="113" t="s">
        <v>90</v>
      </c>
      <c r="K187" s="116"/>
      <c r="L187" s="117"/>
      <c r="M187" s="113" t="s">
        <v>91</v>
      </c>
      <c r="N187" s="92"/>
      <c r="O187" s="93"/>
    </row>
    <row r="188" spans="2:15" ht="15" thickBot="1" x14ac:dyDescent="0.25">
      <c r="B188" s="114"/>
      <c r="C188" s="151"/>
      <c r="D188" s="152"/>
      <c r="E188" s="152"/>
      <c r="F188" s="152"/>
      <c r="G188" s="152"/>
      <c r="H188" s="153"/>
      <c r="I188" s="108"/>
      <c r="J188" s="107"/>
      <c r="K188" s="109"/>
      <c r="L188" s="108"/>
      <c r="M188" s="107"/>
      <c r="N188" s="109"/>
      <c r="O188" s="118"/>
    </row>
    <row r="189" spans="2:15" x14ac:dyDescent="0.2">
      <c r="I189" s="95"/>
      <c r="J189" s="94"/>
      <c r="K189" s="94"/>
      <c r="L189" s="94"/>
      <c r="M189" s="94"/>
      <c r="N189" s="94"/>
      <c r="O189" s="96"/>
    </row>
    <row r="190" spans="2:15" ht="15" x14ac:dyDescent="0.25">
      <c r="I190" s="64"/>
      <c r="J190" s="65"/>
      <c r="K190" s="65"/>
      <c r="L190" s="97" t="s">
        <v>96</v>
      </c>
      <c r="N190" s="98">
        <v>0</v>
      </c>
      <c r="O190" s="99"/>
    </row>
    <row r="191" spans="2:15" x14ac:dyDescent="0.2">
      <c r="I191" s="64"/>
      <c r="J191" s="65"/>
      <c r="K191" s="65"/>
      <c r="L191" s="97" t="s">
        <v>107</v>
      </c>
      <c r="N191" s="98">
        <v>14</v>
      </c>
      <c r="O191" s="99"/>
    </row>
    <row r="192" spans="2:15" x14ac:dyDescent="0.2">
      <c r="I192" s="64"/>
      <c r="J192" s="65"/>
      <c r="K192" s="65"/>
      <c r="L192" s="97" t="s">
        <v>93</v>
      </c>
      <c r="N192" s="98">
        <v>28</v>
      </c>
      <c r="O192" s="99"/>
    </row>
    <row r="193" spans="2:15" x14ac:dyDescent="0.2">
      <c r="I193" s="64"/>
      <c r="J193" s="65"/>
      <c r="K193" s="65"/>
      <c r="L193" s="91" t="s">
        <v>94</v>
      </c>
      <c r="N193" s="150">
        <v>0.3</v>
      </c>
      <c r="O193" s="100"/>
    </row>
    <row r="194" spans="2:15" x14ac:dyDescent="0.2">
      <c r="I194" s="64"/>
      <c r="J194" s="65"/>
      <c r="K194" s="65"/>
      <c r="L194" s="126" t="s">
        <v>103</v>
      </c>
      <c r="N194" s="110"/>
      <c r="O194" s="111"/>
    </row>
    <row r="195" spans="2:15" x14ac:dyDescent="0.2">
      <c r="I195" s="64"/>
      <c r="K195" s="65"/>
      <c r="L195" s="65"/>
      <c r="M195" s="65"/>
      <c r="O195" s="101"/>
    </row>
    <row r="196" spans="2:15" ht="15" x14ac:dyDescent="0.25">
      <c r="I196" s="64"/>
      <c r="L196" s="104"/>
      <c r="N196" s="105" t="s">
        <v>99</v>
      </c>
      <c r="O196" s="106">
        <f>O190*N190+O191*N191++O192*N192</f>
        <v>0</v>
      </c>
    </row>
    <row r="197" spans="2:15" ht="15" x14ac:dyDescent="0.25">
      <c r="I197" s="64"/>
      <c r="J197" s="65"/>
      <c r="N197" s="105" t="s">
        <v>95</v>
      </c>
      <c r="O197" s="106">
        <f>N193*O193</f>
        <v>0</v>
      </c>
    </row>
    <row r="198" spans="2:15" ht="15" thickBot="1" x14ac:dyDescent="0.25">
      <c r="I198" s="102"/>
      <c r="J198" s="66"/>
      <c r="K198" s="66"/>
      <c r="L198" s="66"/>
      <c r="M198" s="66"/>
      <c r="N198" s="66"/>
      <c r="O198" s="103"/>
    </row>
    <row r="200" spans="2:15" ht="15" thickBot="1" x14ac:dyDescent="0.25"/>
    <row r="201" spans="2:15" ht="15" x14ac:dyDescent="0.25">
      <c r="B201" s="112" t="s">
        <v>108</v>
      </c>
      <c r="C201" s="113" t="s">
        <v>92</v>
      </c>
      <c r="D201" s="92"/>
      <c r="E201" s="92"/>
      <c r="F201" s="92"/>
      <c r="G201" s="92"/>
      <c r="H201" s="92"/>
      <c r="I201" s="115" t="s">
        <v>97</v>
      </c>
      <c r="J201" s="113" t="s">
        <v>90</v>
      </c>
      <c r="K201" s="116"/>
      <c r="L201" s="117"/>
      <c r="M201" s="113" t="s">
        <v>91</v>
      </c>
      <c r="N201" s="92"/>
      <c r="O201" s="93"/>
    </row>
    <row r="202" spans="2:15" ht="15" thickBot="1" x14ac:dyDescent="0.25">
      <c r="B202" s="114"/>
      <c r="C202" s="151"/>
      <c r="D202" s="152"/>
      <c r="E202" s="152"/>
      <c r="F202" s="152"/>
      <c r="G202" s="152"/>
      <c r="H202" s="153"/>
      <c r="I202" s="108"/>
      <c r="J202" s="107"/>
      <c r="K202" s="109"/>
      <c r="L202" s="108"/>
      <c r="M202" s="107"/>
      <c r="N202" s="109"/>
      <c r="O202" s="118"/>
    </row>
    <row r="203" spans="2:15" x14ac:dyDescent="0.2">
      <c r="I203" s="95"/>
      <c r="J203" s="94"/>
      <c r="K203" s="94"/>
      <c r="L203" s="94"/>
      <c r="M203" s="94"/>
      <c r="N203" s="94"/>
      <c r="O203" s="96"/>
    </row>
    <row r="204" spans="2:15" ht="15" x14ac:dyDescent="0.25">
      <c r="I204" s="64"/>
      <c r="J204" s="65"/>
      <c r="K204" s="65"/>
      <c r="L204" s="97" t="s">
        <v>96</v>
      </c>
      <c r="N204" s="98">
        <v>0</v>
      </c>
      <c r="O204" s="99"/>
    </row>
    <row r="205" spans="2:15" x14ac:dyDescent="0.2">
      <c r="I205" s="64"/>
      <c r="J205" s="65"/>
      <c r="K205" s="65"/>
      <c r="L205" s="97" t="s">
        <v>107</v>
      </c>
      <c r="N205" s="98">
        <v>14</v>
      </c>
      <c r="O205" s="99"/>
    </row>
    <row r="206" spans="2:15" x14ac:dyDescent="0.2">
      <c r="I206" s="64"/>
      <c r="J206" s="65"/>
      <c r="K206" s="65"/>
      <c r="L206" s="97" t="s">
        <v>93</v>
      </c>
      <c r="N206" s="98">
        <v>28</v>
      </c>
      <c r="O206" s="99"/>
    </row>
    <row r="207" spans="2:15" x14ac:dyDescent="0.2">
      <c r="I207" s="64"/>
      <c r="J207" s="65"/>
      <c r="K207" s="65"/>
      <c r="L207" s="91" t="s">
        <v>94</v>
      </c>
      <c r="N207" s="150">
        <v>0.3</v>
      </c>
      <c r="O207" s="100"/>
    </row>
    <row r="208" spans="2:15" x14ac:dyDescent="0.2">
      <c r="I208" s="64"/>
      <c r="J208" s="65"/>
      <c r="K208" s="65"/>
      <c r="L208" s="126" t="s">
        <v>103</v>
      </c>
      <c r="N208" s="110"/>
      <c r="O208" s="111"/>
    </row>
    <row r="209" spans="2:15" x14ac:dyDescent="0.2">
      <c r="I209" s="64"/>
      <c r="K209" s="65"/>
      <c r="L209" s="65"/>
      <c r="M209" s="65"/>
      <c r="O209" s="101"/>
    </row>
    <row r="210" spans="2:15" ht="15" x14ac:dyDescent="0.25">
      <c r="I210" s="64"/>
      <c r="L210" s="104"/>
      <c r="N210" s="105" t="s">
        <v>99</v>
      </c>
      <c r="O210" s="106">
        <f>O204*N204+O205*N205++O206*N206</f>
        <v>0</v>
      </c>
    </row>
    <row r="211" spans="2:15" ht="15" x14ac:dyDescent="0.25">
      <c r="I211" s="64"/>
      <c r="J211" s="65"/>
      <c r="N211" s="105" t="s">
        <v>95</v>
      </c>
      <c r="O211" s="106">
        <f>N207*O207</f>
        <v>0</v>
      </c>
    </row>
    <row r="212" spans="2:15" ht="15" thickBot="1" x14ac:dyDescent="0.25">
      <c r="I212" s="102"/>
      <c r="J212" s="66"/>
      <c r="K212" s="66"/>
      <c r="L212" s="66"/>
      <c r="M212" s="66"/>
      <c r="N212" s="66"/>
      <c r="O212" s="103"/>
    </row>
    <row r="214" spans="2:15" ht="15" thickBot="1" x14ac:dyDescent="0.25"/>
    <row r="215" spans="2:15" ht="15" x14ac:dyDescent="0.25">
      <c r="B215" s="112" t="s">
        <v>108</v>
      </c>
      <c r="C215" s="113" t="s">
        <v>92</v>
      </c>
      <c r="D215" s="92"/>
      <c r="E215" s="92"/>
      <c r="F215" s="92"/>
      <c r="G215" s="92"/>
      <c r="H215" s="92"/>
      <c r="I215" s="115" t="s">
        <v>97</v>
      </c>
      <c r="J215" s="113" t="s">
        <v>90</v>
      </c>
      <c r="K215" s="116"/>
      <c r="L215" s="117"/>
      <c r="M215" s="113" t="s">
        <v>91</v>
      </c>
      <c r="N215" s="92"/>
      <c r="O215" s="93"/>
    </row>
    <row r="216" spans="2:15" ht="15" thickBot="1" x14ac:dyDescent="0.25">
      <c r="B216" s="114"/>
      <c r="C216" s="151"/>
      <c r="D216" s="152"/>
      <c r="E216" s="152"/>
      <c r="F216" s="152"/>
      <c r="G216" s="152"/>
      <c r="H216" s="153"/>
      <c r="I216" s="108"/>
      <c r="J216" s="107"/>
      <c r="K216" s="109"/>
      <c r="L216" s="108"/>
      <c r="M216" s="107"/>
      <c r="N216" s="109"/>
      <c r="O216" s="118"/>
    </row>
    <row r="217" spans="2:15" x14ac:dyDescent="0.2">
      <c r="I217" s="95"/>
      <c r="J217" s="94"/>
      <c r="K217" s="94"/>
      <c r="L217" s="94"/>
      <c r="M217" s="94"/>
      <c r="N217" s="94"/>
      <c r="O217" s="96"/>
    </row>
    <row r="218" spans="2:15" ht="15" x14ac:dyDescent="0.25">
      <c r="I218" s="64"/>
      <c r="J218" s="65"/>
      <c r="K218" s="65"/>
      <c r="L218" s="97" t="s">
        <v>96</v>
      </c>
      <c r="N218" s="98">
        <v>0</v>
      </c>
      <c r="O218" s="99"/>
    </row>
    <row r="219" spans="2:15" x14ac:dyDescent="0.2">
      <c r="I219" s="64"/>
      <c r="J219" s="65"/>
      <c r="K219" s="65"/>
      <c r="L219" s="97" t="s">
        <v>107</v>
      </c>
      <c r="N219" s="98">
        <v>14</v>
      </c>
      <c r="O219" s="99"/>
    </row>
    <row r="220" spans="2:15" x14ac:dyDescent="0.2">
      <c r="I220" s="64"/>
      <c r="J220" s="65"/>
      <c r="K220" s="65"/>
      <c r="L220" s="97" t="s">
        <v>93</v>
      </c>
      <c r="N220" s="98">
        <v>28</v>
      </c>
      <c r="O220" s="99"/>
    </row>
    <row r="221" spans="2:15" x14ac:dyDescent="0.2">
      <c r="I221" s="64"/>
      <c r="J221" s="65"/>
      <c r="K221" s="65"/>
      <c r="L221" s="91" t="s">
        <v>94</v>
      </c>
      <c r="N221" s="150">
        <v>0.3</v>
      </c>
      <c r="O221" s="100"/>
    </row>
    <row r="222" spans="2:15" x14ac:dyDescent="0.2">
      <c r="I222" s="64"/>
      <c r="J222" s="65"/>
      <c r="K222" s="65"/>
      <c r="L222" s="126" t="s">
        <v>103</v>
      </c>
      <c r="N222" s="110"/>
      <c r="O222" s="111"/>
    </row>
    <row r="223" spans="2:15" x14ac:dyDescent="0.2">
      <c r="I223" s="64"/>
      <c r="K223" s="65"/>
      <c r="L223" s="65"/>
      <c r="M223" s="65"/>
      <c r="O223" s="101"/>
    </row>
    <row r="224" spans="2:15" ht="15" x14ac:dyDescent="0.25">
      <c r="I224" s="64"/>
      <c r="L224" s="104"/>
      <c r="N224" s="105" t="s">
        <v>99</v>
      </c>
      <c r="O224" s="106">
        <f>O218*N218+O219*N219++O220*N220</f>
        <v>0</v>
      </c>
    </row>
    <row r="225" spans="2:15" ht="15" x14ac:dyDescent="0.25">
      <c r="I225" s="64"/>
      <c r="J225" s="65"/>
      <c r="N225" s="105" t="s">
        <v>95</v>
      </c>
      <c r="O225" s="106">
        <f>N221*O221</f>
        <v>0</v>
      </c>
    </row>
    <row r="226" spans="2:15" ht="15" thickBot="1" x14ac:dyDescent="0.25">
      <c r="I226" s="102"/>
      <c r="J226" s="66"/>
      <c r="K226" s="66"/>
      <c r="L226" s="66"/>
      <c r="M226" s="66"/>
      <c r="N226" s="66"/>
      <c r="O226" s="103"/>
    </row>
    <row r="228" spans="2:15" ht="15" thickBot="1" x14ac:dyDescent="0.25"/>
    <row r="229" spans="2:15" ht="15" x14ac:dyDescent="0.25">
      <c r="B229" s="112" t="s">
        <v>108</v>
      </c>
      <c r="C229" s="113" t="s">
        <v>92</v>
      </c>
      <c r="D229" s="92"/>
      <c r="E229" s="92"/>
      <c r="F229" s="92"/>
      <c r="G229" s="92"/>
      <c r="H229" s="92"/>
      <c r="I229" s="115" t="s">
        <v>97</v>
      </c>
      <c r="J229" s="113" t="s">
        <v>90</v>
      </c>
      <c r="K229" s="116"/>
      <c r="L229" s="117"/>
      <c r="M229" s="113" t="s">
        <v>91</v>
      </c>
      <c r="N229" s="92"/>
      <c r="O229" s="93"/>
    </row>
    <row r="230" spans="2:15" ht="15" thickBot="1" x14ac:dyDescent="0.25">
      <c r="B230" s="114"/>
      <c r="C230" s="151"/>
      <c r="D230" s="152"/>
      <c r="E230" s="152"/>
      <c r="F230" s="152"/>
      <c r="G230" s="152"/>
      <c r="H230" s="153"/>
      <c r="I230" s="108"/>
      <c r="J230" s="107"/>
      <c r="K230" s="109"/>
      <c r="L230" s="108"/>
      <c r="M230" s="107"/>
      <c r="N230" s="109"/>
      <c r="O230" s="118"/>
    </row>
    <row r="231" spans="2:15" x14ac:dyDescent="0.2">
      <c r="I231" s="95"/>
      <c r="J231" s="94"/>
      <c r="K231" s="94"/>
      <c r="L231" s="94"/>
      <c r="M231" s="94"/>
      <c r="N231" s="94"/>
      <c r="O231" s="96"/>
    </row>
    <row r="232" spans="2:15" ht="15" x14ac:dyDescent="0.25">
      <c r="I232" s="64"/>
      <c r="J232" s="65"/>
      <c r="K232" s="65"/>
      <c r="L232" s="97" t="s">
        <v>96</v>
      </c>
      <c r="N232" s="98">
        <v>0</v>
      </c>
      <c r="O232" s="99"/>
    </row>
    <row r="233" spans="2:15" x14ac:dyDescent="0.2">
      <c r="I233" s="64"/>
      <c r="J233" s="65"/>
      <c r="K233" s="65"/>
      <c r="L233" s="97" t="s">
        <v>107</v>
      </c>
      <c r="N233" s="98">
        <v>14</v>
      </c>
      <c r="O233" s="99"/>
    </row>
    <row r="234" spans="2:15" x14ac:dyDescent="0.2">
      <c r="I234" s="64"/>
      <c r="J234" s="65"/>
      <c r="K234" s="65"/>
      <c r="L234" s="97" t="s">
        <v>93</v>
      </c>
      <c r="N234" s="98">
        <v>28</v>
      </c>
      <c r="O234" s="99"/>
    </row>
    <row r="235" spans="2:15" x14ac:dyDescent="0.2">
      <c r="I235" s="64"/>
      <c r="J235" s="65"/>
      <c r="K235" s="65"/>
      <c r="L235" s="91" t="s">
        <v>94</v>
      </c>
      <c r="N235" s="150">
        <v>0.3</v>
      </c>
      <c r="O235" s="100"/>
    </row>
    <row r="236" spans="2:15" x14ac:dyDescent="0.2">
      <c r="I236" s="64"/>
      <c r="J236" s="65"/>
      <c r="K236" s="65"/>
      <c r="L236" s="126" t="s">
        <v>103</v>
      </c>
      <c r="N236" s="110"/>
      <c r="O236" s="111"/>
    </row>
    <row r="237" spans="2:15" x14ac:dyDescent="0.2">
      <c r="I237" s="64"/>
      <c r="K237" s="65"/>
      <c r="L237" s="65"/>
      <c r="M237" s="65"/>
      <c r="O237" s="101"/>
    </row>
    <row r="238" spans="2:15" ht="15" x14ac:dyDescent="0.25">
      <c r="I238" s="64"/>
      <c r="L238" s="104"/>
      <c r="N238" s="105" t="s">
        <v>99</v>
      </c>
      <c r="O238" s="106">
        <f>O232*N232+O233*N233++O234*N234</f>
        <v>0</v>
      </c>
    </row>
    <row r="239" spans="2:15" ht="15" x14ac:dyDescent="0.25">
      <c r="I239" s="64"/>
      <c r="J239" s="65"/>
      <c r="N239" s="105" t="s">
        <v>95</v>
      </c>
      <c r="O239" s="106">
        <f>N235*O235</f>
        <v>0</v>
      </c>
    </row>
    <row r="240" spans="2:15" ht="15" thickBot="1" x14ac:dyDescent="0.25">
      <c r="I240" s="102"/>
      <c r="J240" s="66"/>
      <c r="K240" s="66"/>
      <c r="L240" s="66"/>
      <c r="M240" s="66"/>
      <c r="N240" s="66"/>
      <c r="O240" s="103"/>
    </row>
    <row r="242" spans="2:15" ht="15" thickBot="1" x14ac:dyDescent="0.25"/>
    <row r="243" spans="2:15" ht="15" x14ac:dyDescent="0.25">
      <c r="B243" s="112" t="s">
        <v>108</v>
      </c>
      <c r="C243" s="113" t="s">
        <v>92</v>
      </c>
      <c r="D243" s="92"/>
      <c r="E243" s="92"/>
      <c r="F243" s="92"/>
      <c r="G243" s="92"/>
      <c r="H243" s="92"/>
      <c r="I243" s="115" t="s">
        <v>97</v>
      </c>
      <c r="J243" s="113" t="s">
        <v>90</v>
      </c>
      <c r="K243" s="116"/>
      <c r="L243" s="117"/>
      <c r="M243" s="113" t="s">
        <v>91</v>
      </c>
      <c r="N243" s="92"/>
      <c r="O243" s="93"/>
    </row>
    <row r="244" spans="2:15" ht="15" thickBot="1" x14ac:dyDescent="0.25">
      <c r="B244" s="114"/>
      <c r="C244" s="151"/>
      <c r="D244" s="152"/>
      <c r="E244" s="152"/>
      <c r="F244" s="152"/>
      <c r="G244" s="152"/>
      <c r="H244" s="153"/>
      <c r="I244" s="108"/>
      <c r="J244" s="107"/>
      <c r="K244" s="109"/>
      <c r="L244" s="108"/>
      <c r="M244" s="107"/>
      <c r="N244" s="109"/>
      <c r="O244" s="118"/>
    </row>
    <row r="245" spans="2:15" x14ac:dyDescent="0.2">
      <c r="I245" s="95"/>
      <c r="J245" s="94"/>
      <c r="K245" s="94"/>
      <c r="L245" s="94"/>
      <c r="M245" s="94"/>
      <c r="N245" s="94"/>
      <c r="O245" s="96"/>
    </row>
    <row r="246" spans="2:15" ht="15" x14ac:dyDescent="0.25">
      <c r="I246" s="64"/>
      <c r="J246" s="65"/>
      <c r="K246" s="65"/>
      <c r="L246" s="97" t="s">
        <v>96</v>
      </c>
      <c r="N246" s="98">
        <v>0</v>
      </c>
      <c r="O246" s="99"/>
    </row>
    <row r="247" spans="2:15" x14ac:dyDescent="0.2">
      <c r="I247" s="64"/>
      <c r="J247" s="65"/>
      <c r="K247" s="65"/>
      <c r="L247" s="97" t="s">
        <v>107</v>
      </c>
      <c r="N247" s="98">
        <v>14</v>
      </c>
      <c r="O247" s="99"/>
    </row>
    <row r="248" spans="2:15" x14ac:dyDescent="0.2">
      <c r="I248" s="64"/>
      <c r="J248" s="65"/>
      <c r="K248" s="65"/>
      <c r="L248" s="97" t="s">
        <v>93</v>
      </c>
      <c r="N248" s="98">
        <v>28</v>
      </c>
      <c r="O248" s="99"/>
    </row>
    <row r="249" spans="2:15" x14ac:dyDescent="0.2">
      <c r="I249" s="64"/>
      <c r="J249" s="65"/>
      <c r="K249" s="65"/>
      <c r="L249" s="91" t="s">
        <v>94</v>
      </c>
      <c r="N249" s="150">
        <v>0.3</v>
      </c>
      <c r="O249" s="100"/>
    </row>
    <row r="250" spans="2:15" x14ac:dyDescent="0.2">
      <c r="I250" s="64"/>
      <c r="J250" s="65"/>
      <c r="K250" s="65"/>
      <c r="L250" s="126" t="s">
        <v>103</v>
      </c>
      <c r="N250" s="110"/>
      <c r="O250" s="111"/>
    </row>
    <row r="251" spans="2:15" x14ac:dyDescent="0.2">
      <c r="I251" s="64"/>
      <c r="K251" s="65"/>
      <c r="L251" s="65"/>
      <c r="M251" s="65"/>
      <c r="O251" s="101"/>
    </row>
    <row r="252" spans="2:15" ht="15" x14ac:dyDescent="0.25">
      <c r="I252" s="64"/>
      <c r="L252" s="104"/>
      <c r="N252" s="105" t="s">
        <v>99</v>
      </c>
      <c r="O252" s="106">
        <f>O246*N246+O247*N247++O248*N248</f>
        <v>0</v>
      </c>
    </row>
    <row r="253" spans="2:15" ht="15" x14ac:dyDescent="0.25">
      <c r="I253" s="64"/>
      <c r="J253" s="65"/>
      <c r="N253" s="105" t="s">
        <v>95</v>
      </c>
      <c r="O253" s="106">
        <f>N249*O249</f>
        <v>0</v>
      </c>
    </row>
    <row r="254" spans="2:15" ht="15" thickBot="1" x14ac:dyDescent="0.25">
      <c r="I254" s="102"/>
      <c r="J254" s="66"/>
      <c r="K254" s="66"/>
      <c r="L254" s="66"/>
      <c r="M254" s="66"/>
      <c r="N254" s="66"/>
      <c r="O254" s="103"/>
    </row>
    <row r="256" spans="2:15" ht="15" thickBot="1" x14ac:dyDescent="0.25"/>
    <row r="257" spans="2:15" ht="15" x14ac:dyDescent="0.25">
      <c r="B257" s="112" t="s">
        <v>108</v>
      </c>
      <c r="C257" s="113" t="s">
        <v>92</v>
      </c>
      <c r="D257" s="92"/>
      <c r="E257" s="92"/>
      <c r="F257" s="92"/>
      <c r="G257" s="92"/>
      <c r="H257" s="92"/>
      <c r="I257" s="115" t="s">
        <v>97</v>
      </c>
      <c r="J257" s="113" t="s">
        <v>90</v>
      </c>
      <c r="K257" s="116"/>
      <c r="L257" s="117"/>
      <c r="M257" s="113" t="s">
        <v>91</v>
      </c>
      <c r="N257" s="92"/>
      <c r="O257" s="93"/>
    </row>
    <row r="258" spans="2:15" ht="15" thickBot="1" x14ac:dyDescent="0.25">
      <c r="B258" s="114"/>
      <c r="C258" s="151"/>
      <c r="D258" s="152"/>
      <c r="E258" s="152"/>
      <c r="F258" s="152"/>
      <c r="G258" s="152"/>
      <c r="H258" s="153"/>
      <c r="I258" s="108"/>
      <c r="J258" s="107"/>
      <c r="K258" s="109"/>
      <c r="L258" s="108"/>
      <c r="M258" s="107"/>
      <c r="N258" s="109"/>
      <c r="O258" s="118"/>
    </row>
    <row r="259" spans="2:15" x14ac:dyDescent="0.2">
      <c r="I259" s="95"/>
      <c r="J259" s="94"/>
      <c r="K259" s="94"/>
      <c r="L259" s="94"/>
      <c r="M259" s="94"/>
      <c r="N259" s="94"/>
      <c r="O259" s="96"/>
    </row>
    <row r="260" spans="2:15" ht="15" x14ac:dyDescent="0.25">
      <c r="I260" s="64"/>
      <c r="J260" s="65"/>
      <c r="K260" s="65"/>
      <c r="L260" s="97" t="s">
        <v>96</v>
      </c>
      <c r="N260" s="98">
        <v>0</v>
      </c>
      <c r="O260" s="99"/>
    </row>
    <row r="261" spans="2:15" x14ac:dyDescent="0.2">
      <c r="I261" s="64"/>
      <c r="J261" s="65"/>
      <c r="K261" s="65"/>
      <c r="L261" s="97" t="s">
        <v>107</v>
      </c>
      <c r="N261" s="98">
        <v>14</v>
      </c>
      <c r="O261" s="99"/>
    </row>
    <row r="262" spans="2:15" x14ac:dyDescent="0.2">
      <c r="I262" s="64"/>
      <c r="J262" s="65"/>
      <c r="K262" s="65"/>
      <c r="L262" s="97" t="s">
        <v>93</v>
      </c>
      <c r="N262" s="98">
        <v>28</v>
      </c>
      <c r="O262" s="99"/>
    </row>
    <row r="263" spans="2:15" x14ac:dyDescent="0.2">
      <c r="I263" s="64"/>
      <c r="J263" s="65"/>
      <c r="K263" s="65"/>
      <c r="L263" s="91" t="s">
        <v>94</v>
      </c>
      <c r="N263" s="150">
        <v>0.3</v>
      </c>
      <c r="O263" s="100"/>
    </row>
    <row r="264" spans="2:15" x14ac:dyDescent="0.2">
      <c r="I264" s="64"/>
      <c r="J264" s="65"/>
      <c r="K264" s="65"/>
      <c r="L264" s="126" t="s">
        <v>103</v>
      </c>
      <c r="N264" s="110"/>
      <c r="O264" s="111"/>
    </row>
    <row r="265" spans="2:15" x14ac:dyDescent="0.2">
      <c r="I265" s="64"/>
      <c r="K265" s="65"/>
      <c r="L265" s="65"/>
      <c r="M265" s="65"/>
      <c r="O265" s="101"/>
    </row>
    <row r="266" spans="2:15" ht="15" x14ac:dyDescent="0.25">
      <c r="I266" s="64"/>
      <c r="L266" s="104"/>
      <c r="N266" s="105" t="s">
        <v>99</v>
      </c>
      <c r="O266" s="106">
        <f>O260*N260+O261*N261++O262*N262</f>
        <v>0</v>
      </c>
    </row>
    <row r="267" spans="2:15" ht="15" x14ac:dyDescent="0.25">
      <c r="I267" s="64"/>
      <c r="J267" s="65"/>
      <c r="N267" s="105" t="s">
        <v>95</v>
      </c>
      <c r="O267" s="106">
        <f>N263*O263</f>
        <v>0</v>
      </c>
    </row>
    <row r="268" spans="2:15" ht="15" thickBot="1" x14ac:dyDescent="0.25">
      <c r="I268" s="102"/>
      <c r="J268" s="66"/>
      <c r="K268" s="66"/>
      <c r="L268" s="66"/>
      <c r="M268" s="66"/>
      <c r="N268" s="66"/>
      <c r="O268" s="103"/>
    </row>
    <row r="270" spans="2:15" ht="15" thickBot="1" x14ac:dyDescent="0.25"/>
    <row r="271" spans="2:15" ht="15" x14ac:dyDescent="0.25">
      <c r="B271" s="112" t="s">
        <v>108</v>
      </c>
      <c r="C271" s="113" t="s">
        <v>92</v>
      </c>
      <c r="D271" s="92"/>
      <c r="E271" s="92"/>
      <c r="F271" s="92"/>
      <c r="G271" s="92"/>
      <c r="H271" s="92"/>
      <c r="I271" s="115" t="s">
        <v>97</v>
      </c>
      <c r="J271" s="113" t="s">
        <v>90</v>
      </c>
      <c r="K271" s="116"/>
      <c r="L271" s="117"/>
      <c r="M271" s="113" t="s">
        <v>91</v>
      </c>
      <c r="N271" s="92"/>
      <c r="O271" s="93"/>
    </row>
    <row r="272" spans="2:15" ht="15" thickBot="1" x14ac:dyDescent="0.25">
      <c r="B272" s="114"/>
      <c r="C272" s="151"/>
      <c r="D272" s="152"/>
      <c r="E272" s="152"/>
      <c r="F272" s="152"/>
      <c r="G272" s="152"/>
      <c r="H272" s="153"/>
      <c r="I272" s="108"/>
      <c r="J272" s="107"/>
      <c r="K272" s="109"/>
      <c r="L272" s="108"/>
      <c r="M272" s="107"/>
      <c r="N272" s="109"/>
      <c r="O272" s="118"/>
    </row>
    <row r="273" spans="2:15" x14ac:dyDescent="0.2">
      <c r="I273" s="95"/>
      <c r="J273" s="94"/>
      <c r="K273" s="94"/>
      <c r="L273" s="94"/>
      <c r="M273" s="94"/>
      <c r="N273" s="94"/>
      <c r="O273" s="96"/>
    </row>
    <row r="274" spans="2:15" ht="15" x14ac:dyDescent="0.25">
      <c r="I274" s="64"/>
      <c r="J274" s="65"/>
      <c r="K274" s="65"/>
      <c r="L274" s="97" t="s">
        <v>96</v>
      </c>
      <c r="N274" s="98">
        <v>0</v>
      </c>
      <c r="O274" s="99"/>
    </row>
    <row r="275" spans="2:15" x14ac:dyDescent="0.2">
      <c r="I275" s="64"/>
      <c r="J275" s="65"/>
      <c r="K275" s="65"/>
      <c r="L275" s="97" t="s">
        <v>107</v>
      </c>
      <c r="N275" s="98">
        <v>14</v>
      </c>
      <c r="O275" s="99"/>
    </row>
    <row r="276" spans="2:15" x14ac:dyDescent="0.2">
      <c r="I276" s="64"/>
      <c r="J276" s="65"/>
      <c r="K276" s="65"/>
      <c r="L276" s="97" t="s">
        <v>93</v>
      </c>
      <c r="N276" s="98">
        <v>28</v>
      </c>
      <c r="O276" s="99"/>
    </row>
    <row r="277" spans="2:15" x14ac:dyDescent="0.2">
      <c r="I277" s="64"/>
      <c r="J277" s="65"/>
      <c r="K277" s="65"/>
      <c r="L277" s="91" t="s">
        <v>94</v>
      </c>
      <c r="N277" s="150">
        <v>0.3</v>
      </c>
      <c r="O277" s="100"/>
    </row>
    <row r="278" spans="2:15" x14ac:dyDescent="0.2">
      <c r="I278" s="64"/>
      <c r="J278" s="65"/>
      <c r="K278" s="65"/>
      <c r="L278" s="126" t="s">
        <v>103</v>
      </c>
      <c r="N278" s="110"/>
      <c r="O278" s="111"/>
    </row>
    <row r="279" spans="2:15" x14ac:dyDescent="0.2">
      <c r="I279" s="64"/>
      <c r="K279" s="65"/>
      <c r="L279" s="65"/>
      <c r="M279" s="65"/>
      <c r="O279" s="101"/>
    </row>
    <row r="280" spans="2:15" ht="15" x14ac:dyDescent="0.25">
      <c r="I280" s="64"/>
      <c r="L280" s="104"/>
      <c r="N280" s="105" t="s">
        <v>99</v>
      </c>
      <c r="O280" s="106">
        <f>O274*N274+O275*N275++O276*N276</f>
        <v>0</v>
      </c>
    </row>
    <row r="281" spans="2:15" ht="15" x14ac:dyDescent="0.25">
      <c r="I281" s="64"/>
      <c r="J281" s="65"/>
      <c r="N281" s="105" t="s">
        <v>95</v>
      </c>
      <c r="O281" s="106">
        <f>N277*O277</f>
        <v>0</v>
      </c>
    </row>
    <row r="282" spans="2:15" ht="15" thickBot="1" x14ac:dyDescent="0.25">
      <c r="I282" s="102"/>
      <c r="J282" s="66"/>
      <c r="K282" s="66"/>
      <c r="L282" s="66"/>
      <c r="M282" s="66"/>
      <c r="N282" s="66"/>
      <c r="O282" s="103"/>
    </row>
    <row r="284" spans="2:15" ht="15" thickBot="1" x14ac:dyDescent="0.25"/>
    <row r="285" spans="2:15" ht="15" x14ac:dyDescent="0.25">
      <c r="B285" s="112" t="s">
        <v>108</v>
      </c>
      <c r="C285" s="113" t="s">
        <v>92</v>
      </c>
      <c r="D285" s="92"/>
      <c r="E285" s="92"/>
      <c r="F285" s="92"/>
      <c r="G285" s="92"/>
      <c r="H285" s="92"/>
      <c r="I285" s="115" t="s">
        <v>97</v>
      </c>
      <c r="J285" s="113" t="s">
        <v>90</v>
      </c>
      <c r="K285" s="116"/>
      <c r="L285" s="117"/>
      <c r="M285" s="113" t="s">
        <v>91</v>
      </c>
      <c r="N285" s="92"/>
      <c r="O285" s="93"/>
    </row>
    <row r="286" spans="2:15" ht="15" thickBot="1" x14ac:dyDescent="0.25">
      <c r="B286" s="114"/>
      <c r="C286" s="151"/>
      <c r="D286" s="152"/>
      <c r="E286" s="152"/>
      <c r="F286" s="152"/>
      <c r="G286" s="152"/>
      <c r="H286" s="153"/>
      <c r="I286" s="108"/>
      <c r="J286" s="107"/>
      <c r="K286" s="109"/>
      <c r="L286" s="108"/>
      <c r="M286" s="107"/>
      <c r="N286" s="109"/>
      <c r="O286" s="118"/>
    </row>
    <row r="287" spans="2:15" x14ac:dyDescent="0.2">
      <c r="I287" s="95"/>
      <c r="J287" s="94"/>
      <c r="K287" s="94"/>
      <c r="L287" s="94"/>
      <c r="M287" s="94"/>
      <c r="N287" s="94"/>
      <c r="O287" s="96"/>
    </row>
    <row r="288" spans="2:15" ht="15" x14ac:dyDescent="0.25">
      <c r="I288" s="64"/>
      <c r="J288" s="65"/>
      <c r="K288" s="65"/>
      <c r="L288" s="97" t="s">
        <v>96</v>
      </c>
      <c r="N288" s="98">
        <v>0</v>
      </c>
      <c r="O288" s="99"/>
    </row>
    <row r="289" spans="2:15" x14ac:dyDescent="0.2">
      <c r="I289" s="64"/>
      <c r="J289" s="65"/>
      <c r="K289" s="65"/>
      <c r="L289" s="97" t="s">
        <v>107</v>
      </c>
      <c r="N289" s="98">
        <v>14</v>
      </c>
      <c r="O289" s="99"/>
    </row>
    <row r="290" spans="2:15" x14ac:dyDescent="0.2">
      <c r="I290" s="64"/>
      <c r="J290" s="65"/>
      <c r="K290" s="65"/>
      <c r="L290" s="97" t="s">
        <v>93</v>
      </c>
      <c r="N290" s="98">
        <v>28</v>
      </c>
      <c r="O290" s="99"/>
    </row>
    <row r="291" spans="2:15" x14ac:dyDescent="0.2">
      <c r="I291" s="64"/>
      <c r="J291" s="65"/>
      <c r="K291" s="65"/>
      <c r="L291" s="91" t="s">
        <v>94</v>
      </c>
      <c r="N291" s="150">
        <v>0.3</v>
      </c>
      <c r="O291" s="100"/>
    </row>
    <row r="292" spans="2:15" x14ac:dyDescent="0.2">
      <c r="I292" s="64"/>
      <c r="J292" s="65"/>
      <c r="K292" s="65"/>
      <c r="L292" s="126" t="s">
        <v>103</v>
      </c>
      <c r="N292" s="110"/>
      <c r="O292" s="111"/>
    </row>
    <row r="293" spans="2:15" x14ac:dyDescent="0.2">
      <c r="I293" s="64"/>
      <c r="K293" s="65"/>
      <c r="L293" s="65"/>
      <c r="M293" s="65"/>
      <c r="O293" s="101"/>
    </row>
    <row r="294" spans="2:15" ht="15" x14ac:dyDescent="0.25">
      <c r="I294" s="64"/>
      <c r="L294" s="104"/>
      <c r="N294" s="105" t="s">
        <v>99</v>
      </c>
      <c r="O294" s="106">
        <f>O288*N288+O289*N289++O290*N290</f>
        <v>0</v>
      </c>
    </row>
    <row r="295" spans="2:15" ht="15" x14ac:dyDescent="0.25">
      <c r="I295" s="64"/>
      <c r="J295" s="65"/>
      <c r="N295" s="105" t="s">
        <v>95</v>
      </c>
      <c r="O295" s="106">
        <f>N291*O291</f>
        <v>0</v>
      </c>
    </row>
    <row r="296" spans="2:15" ht="15" thickBot="1" x14ac:dyDescent="0.25">
      <c r="I296" s="102"/>
      <c r="J296" s="66"/>
      <c r="K296" s="66"/>
      <c r="L296" s="66"/>
      <c r="M296" s="66"/>
      <c r="N296" s="66"/>
      <c r="O296" s="103"/>
    </row>
    <row r="298" spans="2:15" ht="15" thickBot="1" x14ac:dyDescent="0.25"/>
    <row r="299" spans="2:15" ht="15" x14ac:dyDescent="0.25">
      <c r="B299" s="112" t="s">
        <v>108</v>
      </c>
      <c r="C299" s="113" t="s">
        <v>92</v>
      </c>
      <c r="D299" s="92"/>
      <c r="E299" s="92"/>
      <c r="F299" s="92"/>
      <c r="G299" s="92"/>
      <c r="H299" s="92"/>
      <c r="I299" s="115" t="s">
        <v>97</v>
      </c>
      <c r="J299" s="113" t="s">
        <v>90</v>
      </c>
      <c r="K299" s="116"/>
      <c r="L299" s="117"/>
      <c r="M299" s="113" t="s">
        <v>91</v>
      </c>
      <c r="N299" s="92"/>
      <c r="O299" s="93"/>
    </row>
    <row r="300" spans="2:15" ht="15" thickBot="1" x14ac:dyDescent="0.25">
      <c r="B300" s="114"/>
      <c r="C300" s="151"/>
      <c r="D300" s="152"/>
      <c r="E300" s="152"/>
      <c r="F300" s="152"/>
      <c r="G300" s="152"/>
      <c r="H300" s="153"/>
      <c r="I300" s="108"/>
      <c r="J300" s="107"/>
      <c r="K300" s="109"/>
      <c r="L300" s="108"/>
      <c r="M300" s="107"/>
      <c r="N300" s="109"/>
      <c r="O300" s="118"/>
    </row>
    <row r="301" spans="2:15" x14ac:dyDescent="0.2">
      <c r="I301" s="95"/>
      <c r="J301" s="94"/>
      <c r="K301" s="94"/>
      <c r="L301" s="94"/>
      <c r="M301" s="94"/>
      <c r="N301" s="94"/>
      <c r="O301" s="96"/>
    </row>
    <row r="302" spans="2:15" ht="15" x14ac:dyDescent="0.25">
      <c r="I302" s="64"/>
      <c r="J302" s="65"/>
      <c r="K302" s="65"/>
      <c r="L302" s="97" t="s">
        <v>96</v>
      </c>
      <c r="N302" s="98">
        <v>0</v>
      </c>
      <c r="O302" s="99"/>
    </row>
    <row r="303" spans="2:15" x14ac:dyDescent="0.2">
      <c r="I303" s="64"/>
      <c r="J303" s="65"/>
      <c r="K303" s="65"/>
      <c r="L303" s="97" t="s">
        <v>107</v>
      </c>
      <c r="N303" s="98">
        <v>14</v>
      </c>
      <c r="O303" s="99"/>
    </row>
    <row r="304" spans="2:15" x14ac:dyDescent="0.2">
      <c r="I304" s="64"/>
      <c r="J304" s="65"/>
      <c r="K304" s="65"/>
      <c r="L304" s="97" t="s">
        <v>93</v>
      </c>
      <c r="N304" s="98">
        <v>28</v>
      </c>
      <c r="O304" s="99"/>
    </row>
    <row r="305" spans="2:15" x14ac:dyDescent="0.2">
      <c r="I305" s="64"/>
      <c r="J305" s="65"/>
      <c r="K305" s="65"/>
      <c r="L305" s="91" t="s">
        <v>94</v>
      </c>
      <c r="N305" s="150">
        <v>0.3</v>
      </c>
      <c r="O305" s="100"/>
    </row>
    <row r="306" spans="2:15" x14ac:dyDescent="0.2">
      <c r="I306" s="64"/>
      <c r="J306" s="65"/>
      <c r="K306" s="65"/>
      <c r="L306" s="126" t="s">
        <v>103</v>
      </c>
      <c r="N306" s="110"/>
      <c r="O306" s="111"/>
    </row>
    <row r="307" spans="2:15" x14ac:dyDescent="0.2">
      <c r="I307" s="64"/>
      <c r="K307" s="65"/>
      <c r="L307" s="65"/>
      <c r="M307" s="65"/>
      <c r="O307" s="101"/>
    </row>
    <row r="308" spans="2:15" ht="15" x14ac:dyDescent="0.25">
      <c r="I308" s="64"/>
      <c r="L308" s="104"/>
      <c r="N308" s="105" t="s">
        <v>99</v>
      </c>
      <c r="O308" s="106">
        <f>O302*N302+O303*N303++O304*N304</f>
        <v>0</v>
      </c>
    </row>
    <row r="309" spans="2:15" ht="15" x14ac:dyDescent="0.25">
      <c r="I309" s="64"/>
      <c r="J309" s="65"/>
      <c r="N309" s="105" t="s">
        <v>95</v>
      </c>
      <c r="O309" s="106">
        <f>N305*O305</f>
        <v>0</v>
      </c>
    </row>
    <row r="310" spans="2:15" ht="15" thickBot="1" x14ac:dyDescent="0.25">
      <c r="I310" s="102"/>
      <c r="J310" s="66"/>
      <c r="K310" s="66"/>
      <c r="L310" s="66"/>
      <c r="M310" s="66"/>
      <c r="N310" s="66"/>
      <c r="O310" s="103"/>
    </row>
    <row r="312" spans="2:15" ht="15" thickBot="1" x14ac:dyDescent="0.25"/>
    <row r="313" spans="2:15" ht="15" x14ac:dyDescent="0.25">
      <c r="B313" s="112" t="s">
        <v>108</v>
      </c>
      <c r="C313" s="113" t="s">
        <v>92</v>
      </c>
      <c r="D313" s="92"/>
      <c r="E313" s="92"/>
      <c r="F313" s="92"/>
      <c r="G313" s="92"/>
      <c r="H313" s="92"/>
      <c r="I313" s="115" t="s">
        <v>97</v>
      </c>
      <c r="J313" s="113" t="s">
        <v>90</v>
      </c>
      <c r="K313" s="116"/>
      <c r="L313" s="117"/>
      <c r="M313" s="113" t="s">
        <v>91</v>
      </c>
      <c r="N313" s="92"/>
      <c r="O313" s="93"/>
    </row>
    <row r="314" spans="2:15" ht="15" thickBot="1" x14ac:dyDescent="0.25">
      <c r="B314" s="114"/>
      <c r="C314" s="151"/>
      <c r="D314" s="152"/>
      <c r="E314" s="152"/>
      <c r="F314" s="152"/>
      <c r="G314" s="152"/>
      <c r="H314" s="153"/>
      <c r="I314" s="108"/>
      <c r="J314" s="107"/>
      <c r="K314" s="109"/>
      <c r="L314" s="108"/>
      <c r="M314" s="107"/>
      <c r="N314" s="109"/>
      <c r="O314" s="118"/>
    </row>
    <row r="315" spans="2:15" x14ac:dyDescent="0.2">
      <c r="I315" s="95"/>
      <c r="J315" s="94"/>
      <c r="K315" s="94"/>
      <c r="L315" s="94"/>
      <c r="M315" s="94"/>
      <c r="N315" s="94"/>
      <c r="O315" s="96"/>
    </row>
    <row r="316" spans="2:15" ht="15" x14ac:dyDescent="0.25">
      <c r="I316" s="64"/>
      <c r="J316" s="65"/>
      <c r="K316" s="65"/>
      <c r="L316" s="97" t="s">
        <v>96</v>
      </c>
      <c r="N316" s="98">
        <v>0</v>
      </c>
      <c r="O316" s="99"/>
    </row>
    <row r="317" spans="2:15" x14ac:dyDescent="0.2">
      <c r="I317" s="64"/>
      <c r="J317" s="65"/>
      <c r="K317" s="65"/>
      <c r="L317" s="97" t="s">
        <v>107</v>
      </c>
      <c r="N317" s="98">
        <v>14</v>
      </c>
      <c r="O317" s="99"/>
    </row>
    <row r="318" spans="2:15" x14ac:dyDescent="0.2">
      <c r="I318" s="64"/>
      <c r="J318" s="65"/>
      <c r="K318" s="65"/>
      <c r="L318" s="97" t="s">
        <v>93</v>
      </c>
      <c r="N318" s="98">
        <v>28</v>
      </c>
      <c r="O318" s="99"/>
    </row>
    <row r="319" spans="2:15" x14ac:dyDescent="0.2">
      <c r="I319" s="64"/>
      <c r="J319" s="65"/>
      <c r="K319" s="65"/>
      <c r="L319" s="91" t="s">
        <v>94</v>
      </c>
      <c r="N319" s="150">
        <v>0.3</v>
      </c>
      <c r="O319" s="100"/>
    </row>
    <row r="320" spans="2:15" x14ac:dyDescent="0.2">
      <c r="I320" s="64"/>
      <c r="J320" s="65"/>
      <c r="K320" s="65"/>
      <c r="L320" s="126" t="s">
        <v>103</v>
      </c>
      <c r="N320" s="110"/>
      <c r="O320" s="111"/>
    </row>
    <row r="321" spans="2:15" x14ac:dyDescent="0.2">
      <c r="I321" s="64"/>
      <c r="K321" s="65"/>
      <c r="L321" s="65"/>
      <c r="M321" s="65"/>
      <c r="O321" s="101"/>
    </row>
    <row r="322" spans="2:15" ht="15" x14ac:dyDescent="0.25">
      <c r="I322" s="64"/>
      <c r="L322" s="104"/>
      <c r="N322" s="105" t="s">
        <v>99</v>
      </c>
      <c r="O322" s="106">
        <f>O316*N316+O317*N317++O318*N318</f>
        <v>0</v>
      </c>
    </row>
    <row r="323" spans="2:15" ht="15" x14ac:dyDescent="0.25">
      <c r="I323" s="64"/>
      <c r="J323" s="65"/>
      <c r="N323" s="105" t="s">
        <v>95</v>
      </c>
      <c r="O323" s="106">
        <f>N319*O319</f>
        <v>0</v>
      </c>
    </row>
    <row r="324" spans="2:15" ht="15" thickBot="1" x14ac:dyDescent="0.25">
      <c r="I324" s="102"/>
      <c r="J324" s="66"/>
      <c r="K324" s="66"/>
      <c r="L324" s="66"/>
      <c r="M324" s="66"/>
      <c r="N324" s="66"/>
      <c r="O324" s="103"/>
    </row>
    <row r="326" spans="2:15" ht="15" thickBot="1" x14ac:dyDescent="0.25"/>
    <row r="327" spans="2:15" ht="15" x14ac:dyDescent="0.25">
      <c r="B327" s="112" t="s">
        <v>108</v>
      </c>
      <c r="C327" s="113" t="s">
        <v>92</v>
      </c>
      <c r="D327" s="92"/>
      <c r="E327" s="92"/>
      <c r="F327" s="92"/>
      <c r="G327" s="92"/>
      <c r="H327" s="92"/>
      <c r="I327" s="115" t="s">
        <v>97</v>
      </c>
      <c r="J327" s="113" t="s">
        <v>90</v>
      </c>
      <c r="K327" s="116"/>
      <c r="L327" s="117"/>
      <c r="M327" s="113" t="s">
        <v>91</v>
      </c>
      <c r="N327" s="92"/>
      <c r="O327" s="93"/>
    </row>
    <row r="328" spans="2:15" ht="15" thickBot="1" x14ac:dyDescent="0.25">
      <c r="B328" s="114"/>
      <c r="C328" s="151"/>
      <c r="D328" s="152"/>
      <c r="E328" s="152"/>
      <c r="F328" s="152"/>
      <c r="G328" s="152"/>
      <c r="H328" s="153"/>
      <c r="I328" s="108"/>
      <c r="J328" s="107"/>
      <c r="K328" s="109"/>
      <c r="L328" s="108"/>
      <c r="M328" s="107"/>
      <c r="N328" s="109"/>
      <c r="O328" s="118"/>
    </row>
    <row r="329" spans="2:15" x14ac:dyDescent="0.2">
      <c r="I329" s="95"/>
      <c r="J329" s="94"/>
      <c r="K329" s="94"/>
      <c r="L329" s="94"/>
      <c r="M329" s="94"/>
      <c r="N329" s="94"/>
      <c r="O329" s="96"/>
    </row>
    <row r="330" spans="2:15" ht="15" x14ac:dyDescent="0.25">
      <c r="I330" s="64"/>
      <c r="J330" s="65"/>
      <c r="K330" s="65"/>
      <c r="L330" s="97" t="s">
        <v>96</v>
      </c>
      <c r="N330" s="98">
        <v>0</v>
      </c>
      <c r="O330" s="99"/>
    </row>
    <row r="331" spans="2:15" x14ac:dyDescent="0.2">
      <c r="I331" s="64"/>
      <c r="J331" s="65"/>
      <c r="K331" s="65"/>
      <c r="L331" s="97" t="s">
        <v>107</v>
      </c>
      <c r="N331" s="98">
        <v>14</v>
      </c>
      <c r="O331" s="99"/>
    </row>
    <row r="332" spans="2:15" x14ac:dyDescent="0.2">
      <c r="I332" s="64"/>
      <c r="J332" s="65"/>
      <c r="K332" s="65"/>
      <c r="L332" s="97" t="s">
        <v>93</v>
      </c>
      <c r="N332" s="98">
        <v>28</v>
      </c>
      <c r="O332" s="99"/>
    </row>
    <row r="333" spans="2:15" x14ac:dyDescent="0.2">
      <c r="I333" s="64"/>
      <c r="J333" s="65"/>
      <c r="K333" s="65"/>
      <c r="L333" s="91" t="s">
        <v>94</v>
      </c>
      <c r="N333" s="150">
        <v>0.3</v>
      </c>
      <c r="O333" s="100"/>
    </row>
    <row r="334" spans="2:15" x14ac:dyDescent="0.2">
      <c r="I334" s="64"/>
      <c r="J334" s="65"/>
      <c r="K334" s="65"/>
      <c r="L334" s="126" t="s">
        <v>103</v>
      </c>
      <c r="N334" s="110"/>
      <c r="O334" s="111"/>
    </row>
    <row r="335" spans="2:15" x14ac:dyDescent="0.2">
      <c r="I335" s="64"/>
      <c r="K335" s="65"/>
      <c r="L335" s="65"/>
      <c r="M335" s="65"/>
      <c r="O335" s="101"/>
    </row>
    <row r="336" spans="2:15" ht="15" x14ac:dyDescent="0.25">
      <c r="I336" s="64"/>
      <c r="L336" s="104"/>
      <c r="N336" s="105" t="s">
        <v>99</v>
      </c>
      <c r="O336" s="106">
        <f>O330*N330+O331*N331++O332*N332</f>
        <v>0</v>
      </c>
    </row>
    <row r="337" spans="2:15" ht="15" x14ac:dyDescent="0.25">
      <c r="I337" s="64"/>
      <c r="J337" s="65"/>
      <c r="N337" s="105" t="s">
        <v>95</v>
      </c>
      <c r="O337" s="106">
        <f>N333*O333</f>
        <v>0</v>
      </c>
    </row>
    <row r="338" spans="2:15" ht="15" thickBot="1" x14ac:dyDescent="0.25">
      <c r="I338" s="102"/>
      <c r="J338" s="66"/>
      <c r="K338" s="66"/>
      <c r="L338" s="66"/>
      <c r="M338" s="66"/>
      <c r="N338" s="66"/>
      <c r="O338" s="103"/>
    </row>
    <row r="340" spans="2:15" ht="15" thickBot="1" x14ac:dyDescent="0.25"/>
    <row r="341" spans="2:15" ht="15" x14ac:dyDescent="0.25">
      <c r="B341" s="112" t="s">
        <v>108</v>
      </c>
      <c r="C341" s="113" t="s">
        <v>92</v>
      </c>
      <c r="D341" s="92"/>
      <c r="E341" s="92"/>
      <c r="F341" s="92"/>
      <c r="G341" s="92"/>
      <c r="H341" s="92"/>
      <c r="I341" s="115" t="s">
        <v>97</v>
      </c>
      <c r="J341" s="113" t="s">
        <v>90</v>
      </c>
      <c r="K341" s="116"/>
      <c r="L341" s="117"/>
      <c r="M341" s="113" t="s">
        <v>91</v>
      </c>
      <c r="N341" s="92"/>
      <c r="O341" s="93"/>
    </row>
    <row r="342" spans="2:15" ht="15" thickBot="1" x14ac:dyDescent="0.25">
      <c r="B342" s="114"/>
      <c r="C342" s="151"/>
      <c r="D342" s="152"/>
      <c r="E342" s="152"/>
      <c r="F342" s="152"/>
      <c r="G342" s="152"/>
      <c r="H342" s="153"/>
      <c r="I342" s="108"/>
      <c r="J342" s="107"/>
      <c r="K342" s="109"/>
      <c r="L342" s="108"/>
      <c r="M342" s="107"/>
      <c r="N342" s="109"/>
      <c r="O342" s="118"/>
    </row>
    <row r="343" spans="2:15" x14ac:dyDescent="0.2">
      <c r="I343" s="95"/>
      <c r="J343" s="94"/>
      <c r="K343" s="94"/>
      <c r="L343" s="94"/>
      <c r="M343" s="94"/>
      <c r="N343" s="94"/>
      <c r="O343" s="96"/>
    </row>
    <row r="344" spans="2:15" ht="15" x14ac:dyDescent="0.25">
      <c r="I344" s="64"/>
      <c r="J344" s="65"/>
      <c r="K344" s="65"/>
      <c r="L344" s="97" t="s">
        <v>96</v>
      </c>
      <c r="N344" s="98">
        <v>0</v>
      </c>
      <c r="O344" s="99"/>
    </row>
    <row r="345" spans="2:15" x14ac:dyDescent="0.2">
      <c r="I345" s="64"/>
      <c r="J345" s="65"/>
      <c r="K345" s="65"/>
      <c r="L345" s="97" t="s">
        <v>107</v>
      </c>
      <c r="N345" s="98">
        <v>14</v>
      </c>
      <c r="O345" s="99"/>
    </row>
    <row r="346" spans="2:15" x14ac:dyDescent="0.2">
      <c r="I346" s="64"/>
      <c r="J346" s="65"/>
      <c r="K346" s="65"/>
      <c r="L346" s="97" t="s">
        <v>93</v>
      </c>
      <c r="N346" s="98">
        <v>28</v>
      </c>
      <c r="O346" s="99"/>
    </row>
    <row r="347" spans="2:15" x14ac:dyDescent="0.2">
      <c r="I347" s="64"/>
      <c r="J347" s="65"/>
      <c r="K347" s="65"/>
      <c r="L347" s="91" t="s">
        <v>94</v>
      </c>
      <c r="N347" s="150">
        <v>0.3</v>
      </c>
      <c r="O347" s="100"/>
    </row>
    <row r="348" spans="2:15" x14ac:dyDescent="0.2">
      <c r="I348" s="64"/>
      <c r="J348" s="65"/>
      <c r="K348" s="65"/>
      <c r="L348" s="126" t="s">
        <v>103</v>
      </c>
      <c r="N348" s="110"/>
      <c r="O348" s="111"/>
    </row>
    <row r="349" spans="2:15" x14ac:dyDescent="0.2">
      <c r="I349" s="64"/>
      <c r="K349" s="65"/>
      <c r="L349" s="65"/>
      <c r="M349" s="65"/>
      <c r="O349" s="101"/>
    </row>
    <row r="350" spans="2:15" ht="15" x14ac:dyDescent="0.25">
      <c r="I350" s="64"/>
      <c r="L350" s="104"/>
      <c r="N350" s="105" t="s">
        <v>99</v>
      </c>
      <c r="O350" s="106">
        <f>O344*N344+O345*N345++O346*N346</f>
        <v>0</v>
      </c>
    </row>
    <row r="351" spans="2:15" ht="15" x14ac:dyDescent="0.25">
      <c r="I351" s="64"/>
      <c r="J351" s="65"/>
      <c r="N351" s="105" t="s">
        <v>95</v>
      </c>
      <c r="O351" s="106">
        <f>N347*O347</f>
        <v>0</v>
      </c>
    </row>
    <row r="352" spans="2:15" ht="15" thickBot="1" x14ac:dyDescent="0.25">
      <c r="I352" s="102"/>
      <c r="J352" s="66"/>
      <c r="K352" s="66"/>
      <c r="L352" s="66"/>
      <c r="M352" s="66"/>
      <c r="N352" s="66"/>
      <c r="O352" s="103"/>
    </row>
    <row r="354" spans="2:15" ht="15" thickBot="1" x14ac:dyDescent="0.25"/>
    <row r="355" spans="2:15" ht="15" x14ac:dyDescent="0.25">
      <c r="B355" s="112" t="s">
        <v>108</v>
      </c>
      <c r="C355" s="113" t="s">
        <v>92</v>
      </c>
      <c r="D355" s="92"/>
      <c r="E355" s="92"/>
      <c r="F355" s="92"/>
      <c r="G355" s="92"/>
      <c r="H355" s="92"/>
      <c r="I355" s="115" t="s">
        <v>97</v>
      </c>
      <c r="J355" s="113" t="s">
        <v>90</v>
      </c>
      <c r="K355" s="116"/>
      <c r="L355" s="117"/>
      <c r="M355" s="113" t="s">
        <v>91</v>
      </c>
      <c r="N355" s="92"/>
      <c r="O355" s="93"/>
    </row>
    <row r="356" spans="2:15" ht="15" thickBot="1" x14ac:dyDescent="0.25">
      <c r="B356" s="114"/>
      <c r="C356" s="151"/>
      <c r="D356" s="152"/>
      <c r="E356" s="152"/>
      <c r="F356" s="152"/>
      <c r="G356" s="152"/>
      <c r="H356" s="153"/>
      <c r="I356" s="108"/>
      <c r="J356" s="107"/>
      <c r="K356" s="109"/>
      <c r="L356" s="108"/>
      <c r="M356" s="107"/>
      <c r="N356" s="109"/>
      <c r="O356" s="118"/>
    </row>
    <row r="357" spans="2:15" x14ac:dyDescent="0.2">
      <c r="I357" s="95"/>
      <c r="J357" s="94"/>
      <c r="K357" s="94"/>
      <c r="L357" s="94"/>
      <c r="M357" s="94"/>
      <c r="N357" s="94"/>
      <c r="O357" s="96"/>
    </row>
    <row r="358" spans="2:15" ht="15" x14ac:dyDescent="0.25">
      <c r="I358" s="64"/>
      <c r="J358" s="65"/>
      <c r="K358" s="65"/>
      <c r="L358" s="97" t="s">
        <v>96</v>
      </c>
      <c r="N358" s="98">
        <v>0</v>
      </c>
      <c r="O358" s="99"/>
    </row>
    <row r="359" spans="2:15" x14ac:dyDescent="0.2">
      <c r="I359" s="64"/>
      <c r="J359" s="65"/>
      <c r="K359" s="65"/>
      <c r="L359" s="97" t="s">
        <v>107</v>
      </c>
      <c r="N359" s="98">
        <v>14</v>
      </c>
      <c r="O359" s="99"/>
    </row>
    <row r="360" spans="2:15" x14ac:dyDescent="0.2">
      <c r="I360" s="64"/>
      <c r="J360" s="65"/>
      <c r="K360" s="65"/>
      <c r="L360" s="97" t="s">
        <v>93</v>
      </c>
      <c r="N360" s="98">
        <v>28</v>
      </c>
      <c r="O360" s="99"/>
    </row>
    <row r="361" spans="2:15" x14ac:dyDescent="0.2">
      <c r="I361" s="64"/>
      <c r="J361" s="65"/>
      <c r="K361" s="65"/>
      <c r="L361" s="91" t="s">
        <v>94</v>
      </c>
      <c r="N361" s="150">
        <v>0.3</v>
      </c>
      <c r="O361" s="100"/>
    </row>
    <row r="362" spans="2:15" x14ac:dyDescent="0.2">
      <c r="I362" s="64"/>
      <c r="J362" s="65"/>
      <c r="K362" s="65"/>
      <c r="L362" s="126" t="s">
        <v>103</v>
      </c>
      <c r="N362" s="110"/>
      <c r="O362" s="111"/>
    </row>
    <row r="363" spans="2:15" x14ac:dyDescent="0.2">
      <c r="I363" s="64"/>
      <c r="K363" s="65"/>
      <c r="L363" s="65"/>
      <c r="M363" s="65"/>
      <c r="O363" s="101"/>
    </row>
    <row r="364" spans="2:15" ht="15" x14ac:dyDescent="0.25">
      <c r="I364" s="64"/>
      <c r="L364" s="104"/>
      <c r="N364" s="105" t="s">
        <v>99</v>
      </c>
      <c r="O364" s="106">
        <f>O358*N358+O359*N359++O360*N360</f>
        <v>0</v>
      </c>
    </row>
    <row r="365" spans="2:15" ht="15" x14ac:dyDescent="0.25">
      <c r="I365" s="64"/>
      <c r="J365" s="65"/>
      <c r="N365" s="105" t="s">
        <v>95</v>
      </c>
      <c r="O365" s="106">
        <f>N361*O361</f>
        <v>0</v>
      </c>
    </row>
    <row r="366" spans="2:15" ht="15" thickBot="1" x14ac:dyDescent="0.25">
      <c r="I366" s="102"/>
      <c r="J366" s="66"/>
      <c r="K366" s="66"/>
      <c r="L366" s="66"/>
      <c r="M366" s="66"/>
      <c r="N366" s="66"/>
      <c r="O366" s="103"/>
    </row>
    <row r="368" spans="2:15" ht="15" thickBot="1" x14ac:dyDescent="0.25"/>
    <row r="369" spans="2:15" ht="15" x14ac:dyDescent="0.25">
      <c r="B369" s="112" t="s">
        <v>108</v>
      </c>
      <c r="C369" s="113" t="s">
        <v>92</v>
      </c>
      <c r="D369" s="92"/>
      <c r="E369" s="92"/>
      <c r="F369" s="92"/>
      <c r="G369" s="92"/>
      <c r="H369" s="92"/>
      <c r="I369" s="115" t="s">
        <v>97</v>
      </c>
      <c r="J369" s="113" t="s">
        <v>90</v>
      </c>
      <c r="K369" s="116"/>
      <c r="L369" s="117"/>
      <c r="M369" s="113" t="s">
        <v>91</v>
      </c>
      <c r="N369" s="92"/>
      <c r="O369" s="93"/>
    </row>
    <row r="370" spans="2:15" ht="15" thickBot="1" x14ac:dyDescent="0.25">
      <c r="B370" s="114"/>
      <c r="C370" s="151"/>
      <c r="D370" s="152"/>
      <c r="E370" s="152"/>
      <c r="F370" s="152"/>
      <c r="G370" s="152"/>
      <c r="H370" s="153"/>
      <c r="I370" s="108"/>
      <c r="J370" s="107"/>
      <c r="K370" s="109"/>
      <c r="L370" s="108"/>
      <c r="M370" s="107"/>
      <c r="N370" s="109"/>
      <c r="O370" s="118"/>
    </row>
    <row r="371" spans="2:15" x14ac:dyDescent="0.2">
      <c r="I371" s="95"/>
      <c r="J371" s="94"/>
      <c r="K371" s="94"/>
      <c r="L371" s="94"/>
      <c r="M371" s="94"/>
      <c r="N371" s="94"/>
      <c r="O371" s="96"/>
    </row>
    <row r="372" spans="2:15" ht="15" x14ac:dyDescent="0.25">
      <c r="I372" s="64"/>
      <c r="J372" s="65"/>
      <c r="K372" s="65"/>
      <c r="L372" s="97" t="s">
        <v>96</v>
      </c>
      <c r="N372" s="98">
        <v>0</v>
      </c>
      <c r="O372" s="99"/>
    </row>
    <row r="373" spans="2:15" x14ac:dyDescent="0.2">
      <c r="I373" s="64"/>
      <c r="J373" s="65"/>
      <c r="K373" s="65"/>
      <c r="L373" s="97" t="s">
        <v>107</v>
      </c>
      <c r="N373" s="98">
        <v>14</v>
      </c>
      <c r="O373" s="99"/>
    </row>
    <row r="374" spans="2:15" x14ac:dyDescent="0.2">
      <c r="I374" s="64"/>
      <c r="J374" s="65"/>
      <c r="K374" s="65"/>
      <c r="L374" s="97" t="s">
        <v>93</v>
      </c>
      <c r="N374" s="98">
        <v>28</v>
      </c>
      <c r="O374" s="99"/>
    </row>
    <row r="375" spans="2:15" x14ac:dyDescent="0.2">
      <c r="I375" s="64"/>
      <c r="J375" s="65"/>
      <c r="K375" s="65"/>
      <c r="L375" s="91" t="s">
        <v>94</v>
      </c>
      <c r="N375" s="150">
        <v>0.3</v>
      </c>
      <c r="O375" s="100"/>
    </row>
    <row r="376" spans="2:15" x14ac:dyDescent="0.2">
      <c r="I376" s="64"/>
      <c r="J376" s="65"/>
      <c r="K376" s="65"/>
      <c r="L376" s="126" t="s">
        <v>103</v>
      </c>
      <c r="N376" s="110"/>
      <c r="O376" s="111"/>
    </row>
    <row r="377" spans="2:15" x14ac:dyDescent="0.2">
      <c r="I377" s="64"/>
      <c r="K377" s="65"/>
      <c r="L377" s="65"/>
      <c r="M377" s="65"/>
      <c r="O377" s="101"/>
    </row>
    <row r="378" spans="2:15" ht="15" x14ac:dyDescent="0.25">
      <c r="I378" s="64"/>
      <c r="L378" s="104"/>
      <c r="N378" s="105" t="s">
        <v>99</v>
      </c>
      <c r="O378" s="106">
        <f>O372*N372+O373*N373++O374*N374</f>
        <v>0</v>
      </c>
    </row>
    <row r="379" spans="2:15" ht="15" x14ac:dyDescent="0.25">
      <c r="I379" s="64"/>
      <c r="J379" s="65"/>
      <c r="N379" s="105" t="s">
        <v>95</v>
      </c>
      <c r="O379" s="106">
        <f>N375*O375</f>
        <v>0</v>
      </c>
    </row>
    <row r="380" spans="2:15" ht="15" thickBot="1" x14ac:dyDescent="0.25">
      <c r="I380" s="102"/>
      <c r="J380" s="66"/>
      <c r="K380" s="66"/>
      <c r="L380" s="66"/>
      <c r="M380" s="66"/>
      <c r="N380" s="66"/>
      <c r="O380" s="103"/>
    </row>
    <row r="382" spans="2:15" ht="15" thickBot="1" x14ac:dyDescent="0.25"/>
    <row r="383" spans="2:15" ht="15" x14ac:dyDescent="0.25">
      <c r="B383" s="112" t="s">
        <v>108</v>
      </c>
      <c r="C383" s="113" t="s">
        <v>92</v>
      </c>
      <c r="D383" s="92"/>
      <c r="E383" s="92"/>
      <c r="F383" s="92"/>
      <c r="G383" s="92"/>
      <c r="H383" s="92"/>
      <c r="I383" s="115" t="s">
        <v>97</v>
      </c>
      <c r="J383" s="113" t="s">
        <v>90</v>
      </c>
      <c r="K383" s="116"/>
      <c r="L383" s="117"/>
      <c r="M383" s="113" t="s">
        <v>91</v>
      </c>
      <c r="N383" s="92"/>
      <c r="O383" s="93"/>
    </row>
    <row r="384" spans="2:15" ht="15" thickBot="1" x14ac:dyDescent="0.25">
      <c r="B384" s="114"/>
      <c r="C384" s="151"/>
      <c r="D384" s="152"/>
      <c r="E384" s="152"/>
      <c r="F384" s="152"/>
      <c r="G384" s="152"/>
      <c r="H384" s="153"/>
      <c r="I384" s="108"/>
      <c r="J384" s="107"/>
      <c r="K384" s="109"/>
      <c r="L384" s="108"/>
      <c r="M384" s="107"/>
      <c r="N384" s="109"/>
      <c r="O384" s="118"/>
    </row>
    <row r="385" spans="2:15" x14ac:dyDescent="0.2">
      <c r="I385" s="95"/>
      <c r="J385" s="94"/>
      <c r="K385" s="94"/>
      <c r="L385" s="94"/>
      <c r="M385" s="94"/>
      <c r="N385" s="94"/>
      <c r="O385" s="96"/>
    </row>
    <row r="386" spans="2:15" ht="15" x14ac:dyDescent="0.25">
      <c r="I386" s="64"/>
      <c r="J386" s="65"/>
      <c r="K386" s="65"/>
      <c r="L386" s="97" t="s">
        <v>96</v>
      </c>
      <c r="N386" s="98">
        <v>0</v>
      </c>
      <c r="O386" s="99"/>
    </row>
    <row r="387" spans="2:15" x14ac:dyDescent="0.2">
      <c r="I387" s="64"/>
      <c r="J387" s="65"/>
      <c r="K387" s="65"/>
      <c r="L387" s="97" t="s">
        <v>107</v>
      </c>
      <c r="N387" s="98">
        <v>14</v>
      </c>
      <c r="O387" s="99"/>
    </row>
    <row r="388" spans="2:15" x14ac:dyDescent="0.2">
      <c r="I388" s="64"/>
      <c r="J388" s="65"/>
      <c r="K388" s="65"/>
      <c r="L388" s="97" t="s">
        <v>93</v>
      </c>
      <c r="N388" s="98">
        <v>28</v>
      </c>
      <c r="O388" s="99"/>
    </row>
    <row r="389" spans="2:15" x14ac:dyDescent="0.2">
      <c r="I389" s="64"/>
      <c r="J389" s="65"/>
      <c r="K389" s="65"/>
      <c r="L389" s="91" t="s">
        <v>94</v>
      </c>
      <c r="N389" s="150">
        <v>0.3</v>
      </c>
      <c r="O389" s="100"/>
    </row>
    <row r="390" spans="2:15" x14ac:dyDescent="0.2">
      <c r="I390" s="64"/>
      <c r="J390" s="65"/>
      <c r="K390" s="65"/>
      <c r="L390" s="126" t="s">
        <v>103</v>
      </c>
      <c r="N390" s="110"/>
      <c r="O390" s="111"/>
    </row>
    <row r="391" spans="2:15" x14ac:dyDescent="0.2">
      <c r="I391" s="64"/>
      <c r="K391" s="65"/>
      <c r="L391" s="65"/>
      <c r="M391" s="65"/>
      <c r="O391" s="101"/>
    </row>
    <row r="392" spans="2:15" ht="15" x14ac:dyDescent="0.25">
      <c r="I392" s="64"/>
      <c r="L392" s="104"/>
      <c r="N392" s="105" t="s">
        <v>99</v>
      </c>
      <c r="O392" s="106">
        <f>O386*N386+O387*N387++O388*N388</f>
        <v>0</v>
      </c>
    </row>
    <row r="393" spans="2:15" ht="15" x14ac:dyDescent="0.25">
      <c r="I393" s="64"/>
      <c r="J393" s="65"/>
      <c r="N393" s="105" t="s">
        <v>95</v>
      </c>
      <c r="O393" s="106">
        <f>N389*O389</f>
        <v>0</v>
      </c>
    </row>
    <row r="394" spans="2:15" ht="15" thickBot="1" x14ac:dyDescent="0.25">
      <c r="I394" s="102"/>
      <c r="J394" s="66"/>
      <c r="K394" s="66"/>
      <c r="L394" s="66"/>
      <c r="M394" s="66"/>
      <c r="N394" s="66"/>
      <c r="O394" s="103"/>
    </row>
    <row r="396" spans="2:15" ht="15" thickBot="1" x14ac:dyDescent="0.25"/>
    <row r="397" spans="2:15" ht="15" x14ac:dyDescent="0.25">
      <c r="B397" s="112" t="s">
        <v>108</v>
      </c>
      <c r="C397" s="113" t="s">
        <v>92</v>
      </c>
      <c r="D397" s="92"/>
      <c r="E397" s="92"/>
      <c r="F397" s="92"/>
      <c r="G397" s="92"/>
      <c r="H397" s="92"/>
      <c r="I397" s="115" t="s">
        <v>97</v>
      </c>
      <c r="J397" s="113" t="s">
        <v>90</v>
      </c>
      <c r="K397" s="116"/>
      <c r="L397" s="117"/>
      <c r="M397" s="113" t="s">
        <v>91</v>
      </c>
      <c r="N397" s="92"/>
      <c r="O397" s="93"/>
    </row>
    <row r="398" spans="2:15" ht="15" thickBot="1" x14ac:dyDescent="0.25">
      <c r="B398" s="114"/>
      <c r="C398" s="151"/>
      <c r="D398" s="152"/>
      <c r="E398" s="152"/>
      <c r="F398" s="152"/>
      <c r="G398" s="152"/>
      <c r="H398" s="153"/>
      <c r="I398" s="108"/>
      <c r="J398" s="107"/>
      <c r="K398" s="109"/>
      <c r="L398" s="108"/>
      <c r="M398" s="107"/>
      <c r="N398" s="109"/>
      <c r="O398" s="118"/>
    </row>
    <row r="399" spans="2:15" x14ac:dyDescent="0.2">
      <c r="I399" s="95"/>
      <c r="J399" s="94"/>
      <c r="K399" s="94"/>
      <c r="L399" s="94"/>
      <c r="M399" s="94"/>
      <c r="N399" s="94"/>
      <c r="O399" s="96"/>
    </row>
    <row r="400" spans="2:15" ht="15" x14ac:dyDescent="0.25">
      <c r="I400" s="64"/>
      <c r="J400" s="65"/>
      <c r="K400" s="65"/>
      <c r="L400" s="97" t="s">
        <v>96</v>
      </c>
      <c r="N400" s="98">
        <v>0</v>
      </c>
      <c r="O400" s="99"/>
    </row>
    <row r="401" spans="2:15" x14ac:dyDescent="0.2">
      <c r="I401" s="64"/>
      <c r="J401" s="65"/>
      <c r="K401" s="65"/>
      <c r="L401" s="97" t="s">
        <v>107</v>
      </c>
      <c r="N401" s="98">
        <v>14</v>
      </c>
      <c r="O401" s="99"/>
    </row>
    <row r="402" spans="2:15" x14ac:dyDescent="0.2">
      <c r="I402" s="64"/>
      <c r="J402" s="65"/>
      <c r="K402" s="65"/>
      <c r="L402" s="97" t="s">
        <v>93</v>
      </c>
      <c r="N402" s="98">
        <v>28</v>
      </c>
      <c r="O402" s="99"/>
    </row>
    <row r="403" spans="2:15" x14ac:dyDescent="0.2">
      <c r="I403" s="64"/>
      <c r="J403" s="65"/>
      <c r="K403" s="65"/>
      <c r="L403" s="91" t="s">
        <v>94</v>
      </c>
      <c r="N403" s="150">
        <v>0.3</v>
      </c>
      <c r="O403" s="100"/>
    </row>
    <row r="404" spans="2:15" x14ac:dyDescent="0.2">
      <c r="I404" s="64"/>
      <c r="J404" s="65"/>
      <c r="K404" s="65"/>
      <c r="L404" s="126" t="s">
        <v>103</v>
      </c>
      <c r="N404" s="110"/>
      <c r="O404" s="111"/>
    </row>
    <row r="405" spans="2:15" x14ac:dyDescent="0.2">
      <c r="I405" s="64"/>
      <c r="K405" s="65"/>
      <c r="L405" s="65"/>
      <c r="M405" s="65"/>
      <c r="O405" s="101"/>
    </row>
    <row r="406" spans="2:15" ht="15" x14ac:dyDescent="0.25">
      <c r="I406" s="64"/>
      <c r="L406" s="104"/>
      <c r="N406" s="105" t="s">
        <v>99</v>
      </c>
      <c r="O406" s="106">
        <f>O400*N400+O401*N401++O402*N402</f>
        <v>0</v>
      </c>
    </row>
    <row r="407" spans="2:15" ht="15" x14ac:dyDescent="0.25">
      <c r="I407" s="64"/>
      <c r="J407" s="65"/>
      <c r="N407" s="105" t="s">
        <v>95</v>
      </c>
      <c r="O407" s="106">
        <f>N403*O403</f>
        <v>0</v>
      </c>
    </row>
    <row r="408" spans="2:15" ht="15" thickBot="1" x14ac:dyDescent="0.25">
      <c r="I408" s="102"/>
      <c r="J408" s="66"/>
      <c r="K408" s="66"/>
      <c r="L408" s="66"/>
      <c r="M408" s="66"/>
      <c r="N408" s="66"/>
      <c r="O408" s="103"/>
    </row>
    <row r="410" spans="2:15" ht="15" thickBot="1" x14ac:dyDescent="0.25"/>
    <row r="411" spans="2:15" ht="15" x14ac:dyDescent="0.25">
      <c r="B411" s="112" t="s">
        <v>108</v>
      </c>
      <c r="C411" s="113" t="s">
        <v>92</v>
      </c>
      <c r="D411" s="92"/>
      <c r="E411" s="92"/>
      <c r="F411" s="92"/>
      <c r="G411" s="92"/>
      <c r="H411" s="92"/>
      <c r="I411" s="115" t="s">
        <v>97</v>
      </c>
      <c r="J411" s="113" t="s">
        <v>90</v>
      </c>
      <c r="K411" s="116"/>
      <c r="L411" s="117"/>
      <c r="M411" s="113" t="s">
        <v>91</v>
      </c>
      <c r="N411" s="92"/>
      <c r="O411" s="93"/>
    </row>
    <row r="412" spans="2:15" ht="15" thickBot="1" x14ac:dyDescent="0.25">
      <c r="B412" s="114"/>
      <c r="C412" s="151"/>
      <c r="D412" s="152"/>
      <c r="E412" s="152"/>
      <c r="F412" s="152"/>
      <c r="G412" s="152"/>
      <c r="H412" s="153"/>
      <c r="I412" s="108"/>
      <c r="J412" s="107"/>
      <c r="K412" s="109"/>
      <c r="L412" s="108"/>
      <c r="M412" s="107"/>
      <c r="N412" s="109"/>
      <c r="O412" s="118"/>
    </row>
    <row r="413" spans="2:15" x14ac:dyDescent="0.2">
      <c r="I413" s="95"/>
      <c r="J413" s="94"/>
      <c r="K413" s="94"/>
      <c r="L413" s="94"/>
      <c r="M413" s="94"/>
      <c r="N413" s="94"/>
      <c r="O413" s="96"/>
    </row>
    <row r="414" spans="2:15" ht="15" x14ac:dyDescent="0.25">
      <c r="I414" s="64"/>
      <c r="J414" s="65"/>
      <c r="K414" s="65"/>
      <c r="L414" s="97" t="s">
        <v>96</v>
      </c>
      <c r="N414" s="98">
        <v>0</v>
      </c>
      <c r="O414" s="99"/>
    </row>
    <row r="415" spans="2:15" x14ac:dyDescent="0.2">
      <c r="I415" s="64"/>
      <c r="J415" s="65"/>
      <c r="K415" s="65"/>
      <c r="L415" s="97" t="s">
        <v>107</v>
      </c>
      <c r="N415" s="98">
        <v>14</v>
      </c>
      <c r="O415" s="99"/>
    </row>
    <row r="416" spans="2:15" x14ac:dyDescent="0.2">
      <c r="I416" s="64"/>
      <c r="J416" s="65"/>
      <c r="K416" s="65"/>
      <c r="L416" s="97" t="s">
        <v>93</v>
      </c>
      <c r="N416" s="98">
        <v>28</v>
      </c>
      <c r="O416" s="99"/>
    </row>
    <row r="417" spans="2:15" x14ac:dyDescent="0.2">
      <c r="I417" s="64"/>
      <c r="J417" s="65"/>
      <c r="K417" s="65"/>
      <c r="L417" s="91" t="s">
        <v>94</v>
      </c>
      <c r="N417" s="150">
        <v>0.3</v>
      </c>
      <c r="O417" s="100"/>
    </row>
    <row r="418" spans="2:15" x14ac:dyDescent="0.2">
      <c r="I418" s="64"/>
      <c r="J418" s="65"/>
      <c r="K418" s="65"/>
      <c r="L418" s="126" t="s">
        <v>103</v>
      </c>
      <c r="N418" s="110"/>
      <c r="O418" s="111"/>
    </row>
    <row r="419" spans="2:15" x14ac:dyDescent="0.2">
      <c r="I419" s="64"/>
      <c r="K419" s="65"/>
      <c r="L419" s="65"/>
      <c r="M419" s="65"/>
      <c r="O419" s="101"/>
    </row>
    <row r="420" spans="2:15" ht="15" x14ac:dyDescent="0.25">
      <c r="I420" s="64"/>
      <c r="L420" s="104"/>
      <c r="N420" s="105" t="s">
        <v>99</v>
      </c>
      <c r="O420" s="106">
        <f>O414*N414+O415*N415++O416*N416</f>
        <v>0</v>
      </c>
    </row>
    <row r="421" spans="2:15" ht="15" x14ac:dyDescent="0.25">
      <c r="I421" s="64"/>
      <c r="J421" s="65"/>
      <c r="N421" s="105" t="s">
        <v>95</v>
      </c>
      <c r="O421" s="106">
        <f>N417*O417</f>
        <v>0</v>
      </c>
    </row>
    <row r="422" spans="2:15" ht="15" thickBot="1" x14ac:dyDescent="0.25">
      <c r="I422" s="102"/>
      <c r="J422" s="66"/>
      <c r="K422" s="66"/>
      <c r="L422" s="66"/>
      <c r="M422" s="66"/>
      <c r="N422" s="66"/>
      <c r="O422" s="103"/>
    </row>
    <row r="424" spans="2:15" ht="15" thickBot="1" x14ac:dyDescent="0.25"/>
    <row r="425" spans="2:15" ht="15" x14ac:dyDescent="0.25">
      <c r="B425" s="112" t="s">
        <v>108</v>
      </c>
      <c r="C425" s="113" t="s">
        <v>92</v>
      </c>
      <c r="D425" s="92"/>
      <c r="E425" s="92"/>
      <c r="F425" s="92"/>
      <c r="G425" s="92"/>
      <c r="H425" s="92"/>
      <c r="I425" s="115" t="s">
        <v>97</v>
      </c>
      <c r="J425" s="113" t="s">
        <v>90</v>
      </c>
      <c r="K425" s="116"/>
      <c r="L425" s="117"/>
      <c r="M425" s="113" t="s">
        <v>91</v>
      </c>
      <c r="N425" s="92"/>
      <c r="O425" s="93"/>
    </row>
    <row r="426" spans="2:15" ht="15" thickBot="1" x14ac:dyDescent="0.25">
      <c r="B426" s="114"/>
      <c r="C426" s="151"/>
      <c r="D426" s="152"/>
      <c r="E426" s="152"/>
      <c r="F426" s="152"/>
      <c r="G426" s="152"/>
      <c r="H426" s="153"/>
      <c r="I426" s="108"/>
      <c r="J426" s="107"/>
      <c r="K426" s="109"/>
      <c r="L426" s="108"/>
      <c r="M426" s="107"/>
      <c r="N426" s="109"/>
      <c r="O426" s="118"/>
    </row>
    <row r="427" spans="2:15" x14ac:dyDescent="0.2">
      <c r="I427" s="95"/>
      <c r="J427" s="94"/>
      <c r="K427" s="94"/>
      <c r="L427" s="94"/>
      <c r="M427" s="94"/>
      <c r="N427" s="94"/>
      <c r="O427" s="96"/>
    </row>
    <row r="428" spans="2:15" ht="15" x14ac:dyDescent="0.25">
      <c r="I428" s="64"/>
      <c r="J428" s="65"/>
      <c r="K428" s="65"/>
      <c r="L428" s="97" t="s">
        <v>96</v>
      </c>
      <c r="N428" s="98">
        <v>0</v>
      </c>
      <c r="O428" s="99"/>
    </row>
    <row r="429" spans="2:15" x14ac:dyDescent="0.2">
      <c r="I429" s="64"/>
      <c r="J429" s="65"/>
      <c r="K429" s="65"/>
      <c r="L429" s="97" t="s">
        <v>107</v>
      </c>
      <c r="N429" s="98">
        <v>14</v>
      </c>
      <c r="O429" s="99"/>
    </row>
    <row r="430" spans="2:15" x14ac:dyDescent="0.2">
      <c r="I430" s="64"/>
      <c r="J430" s="65"/>
      <c r="K430" s="65"/>
      <c r="L430" s="97" t="s">
        <v>93</v>
      </c>
      <c r="N430" s="98">
        <v>28</v>
      </c>
      <c r="O430" s="99"/>
    </row>
    <row r="431" spans="2:15" x14ac:dyDescent="0.2">
      <c r="I431" s="64"/>
      <c r="J431" s="65"/>
      <c r="K431" s="65"/>
      <c r="L431" s="91" t="s">
        <v>94</v>
      </c>
      <c r="N431" s="150">
        <v>0.3</v>
      </c>
      <c r="O431" s="100"/>
    </row>
    <row r="432" spans="2:15" x14ac:dyDescent="0.2">
      <c r="I432" s="64"/>
      <c r="J432" s="65"/>
      <c r="K432" s="65"/>
      <c r="L432" s="126" t="s">
        <v>103</v>
      </c>
      <c r="N432" s="110"/>
      <c r="O432" s="111"/>
    </row>
    <row r="433" spans="2:15" x14ac:dyDescent="0.2">
      <c r="I433" s="64"/>
      <c r="K433" s="65"/>
      <c r="L433" s="65"/>
      <c r="M433" s="65"/>
      <c r="O433" s="101"/>
    </row>
    <row r="434" spans="2:15" ht="15" x14ac:dyDescent="0.25">
      <c r="I434" s="64"/>
      <c r="L434" s="104"/>
      <c r="N434" s="105" t="s">
        <v>99</v>
      </c>
      <c r="O434" s="106">
        <f>O428*N428+O429*N429++O430*N430</f>
        <v>0</v>
      </c>
    </row>
    <row r="435" spans="2:15" ht="15" x14ac:dyDescent="0.25">
      <c r="I435" s="64"/>
      <c r="J435" s="65"/>
      <c r="N435" s="105" t="s">
        <v>95</v>
      </c>
      <c r="O435" s="106">
        <f>N431*O431</f>
        <v>0</v>
      </c>
    </row>
    <row r="436" spans="2:15" ht="15" thickBot="1" x14ac:dyDescent="0.25">
      <c r="I436" s="102"/>
      <c r="J436" s="66"/>
      <c r="K436" s="66"/>
      <c r="L436" s="66"/>
      <c r="M436" s="66"/>
      <c r="N436" s="66"/>
      <c r="O436" s="103"/>
    </row>
    <row r="438" spans="2:15" ht="15" thickBot="1" x14ac:dyDescent="0.25"/>
    <row r="439" spans="2:15" ht="15" x14ac:dyDescent="0.25">
      <c r="B439" s="112" t="s">
        <v>108</v>
      </c>
      <c r="C439" s="113" t="s">
        <v>92</v>
      </c>
      <c r="D439" s="92"/>
      <c r="E439" s="92"/>
      <c r="F439" s="92"/>
      <c r="G439" s="92"/>
      <c r="H439" s="92"/>
      <c r="I439" s="115" t="s">
        <v>97</v>
      </c>
      <c r="J439" s="113" t="s">
        <v>90</v>
      </c>
      <c r="K439" s="116"/>
      <c r="L439" s="117"/>
      <c r="M439" s="113" t="s">
        <v>91</v>
      </c>
      <c r="N439" s="92"/>
      <c r="O439" s="93"/>
    </row>
    <row r="440" spans="2:15" ht="15" thickBot="1" x14ac:dyDescent="0.25">
      <c r="B440" s="114"/>
      <c r="C440" s="151"/>
      <c r="D440" s="152"/>
      <c r="E440" s="152"/>
      <c r="F440" s="152"/>
      <c r="G440" s="152"/>
      <c r="H440" s="153"/>
      <c r="I440" s="108"/>
      <c r="J440" s="107"/>
      <c r="K440" s="109"/>
      <c r="L440" s="108"/>
      <c r="M440" s="107"/>
      <c r="N440" s="109"/>
      <c r="O440" s="118"/>
    </row>
    <row r="441" spans="2:15" x14ac:dyDescent="0.2">
      <c r="I441" s="95"/>
      <c r="J441" s="94"/>
      <c r="K441" s="94"/>
      <c r="L441" s="94"/>
      <c r="M441" s="94"/>
      <c r="N441" s="94"/>
      <c r="O441" s="96"/>
    </row>
    <row r="442" spans="2:15" ht="15" x14ac:dyDescent="0.25">
      <c r="I442" s="64"/>
      <c r="J442" s="65"/>
      <c r="K442" s="65"/>
      <c r="L442" s="97" t="s">
        <v>96</v>
      </c>
      <c r="N442" s="98">
        <v>0</v>
      </c>
      <c r="O442" s="99"/>
    </row>
    <row r="443" spans="2:15" x14ac:dyDescent="0.2">
      <c r="I443" s="64"/>
      <c r="J443" s="65"/>
      <c r="K443" s="65"/>
      <c r="L443" s="97" t="s">
        <v>107</v>
      </c>
      <c r="N443" s="98">
        <v>14</v>
      </c>
      <c r="O443" s="99"/>
    </row>
    <row r="444" spans="2:15" x14ac:dyDescent="0.2">
      <c r="I444" s="64"/>
      <c r="J444" s="65"/>
      <c r="K444" s="65"/>
      <c r="L444" s="97" t="s">
        <v>93</v>
      </c>
      <c r="N444" s="98">
        <v>28</v>
      </c>
      <c r="O444" s="99"/>
    </row>
    <row r="445" spans="2:15" x14ac:dyDescent="0.2">
      <c r="I445" s="64"/>
      <c r="J445" s="65"/>
      <c r="K445" s="65"/>
      <c r="L445" s="91" t="s">
        <v>94</v>
      </c>
      <c r="N445" s="150">
        <v>0.3</v>
      </c>
      <c r="O445" s="100"/>
    </row>
    <row r="446" spans="2:15" x14ac:dyDescent="0.2">
      <c r="I446" s="64"/>
      <c r="J446" s="65"/>
      <c r="K446" s="65"/>
      <c r="L446" s="126" t="s">
        <v>103</v>
      </c>
      <c r="N446" s="110"/>
      <c r="O446" s="111"/>
    </row>
    <row r="447" spans="2:15" x14ac:dyDescent="0.2">
      <c r="I447" s="64"/>
      <c r="K447" s="65"/>
      <c r="L447" s="65"/>
      <c r="M447" s="65"/>
      <c r="O447" s="101"/>
    </row>
    <row r="448" spans="2:15" ht="15" x14ac:dyDescent="0.25">
      <c r="I448" s="64"/>
      <c r="L448" s="104"/>
      <c r="N448" s="105" t="s">
        <v>99</v>
      </c>
      <c r="O448" s="106">
        <f>O442*N442+O443*N443++O444*N444</f>
        <v>0</v>
      </c>
    </row>
    <row r="449" spans="2:15" ht="15" x14ac:dyDescent="0.25">
      <c r="I449" s="64"/>
      <c r="J449" s="65"/>
      <c r="N449" s="105" t="s">
        <v>95</v>
      </c>
      <c r="O449" s="106">
        <f>N445*O445</f>
        <v>0</v>
      </c>
    </row>
    <row r="450" spans="2:15" ht="15" thickBot="1" x14ac:dyDescent="0.25">
      <c r="I450" s="102"/>
      <c r="J450" s="66"/>
      <c r="K450" s="66"/>
      <c r="L450" s="66"/>
      <c r="M450" s="66"/>
      <c r="N450" s="66"/>
      <c r="O450" s="103"/>
    </row>
    <row r="452" spans="2:15" ht="15" thickBot="1" x14ac:dyDescent="0.25"/>
    <row r="453" spans="2:15" ht="15" x14ac:dyDescent="0.25">
      <c r="B453" s="112" t="s">
        <v>108</v>
      </c>
      <c r="C453" s="113" t="s">
        <v>92</v>
      </c>
      <c r="D453" s="92"/>
      <c r="E453" s="92"/>
      <c r="F453" s="92"/>
      <c r="G453" s="92"/>
      <c r="H453" s="92"/>
      <c r="I453" s="115" t="s">
        <v>97</v>
      </c>
      <c r="J453" s="113" t="s">
        <v>90</v>
      </c>
      <c r="K453" s="116"/>
      <c r="L453" s="117"/>
      <c r="M453" s="113" t="s">
        <v>91</v>
      </c>
      <c r="N453" s="92"/>
      <c r="O453" s="93"/>
    </row>
    <row r="454" spans="2:15" ht="15" thickBot="1" x14ac:dyDescent="0.25">
      <c r="B454" s="114"/>
      <c r="C454" s="151"/>
      <c r="D454" s="152"/>
      <c r="E454" s="152"/>
      <c r="F454" s="152"/>
      <c r="G454" s="152"/>
      <c r="H454" s="153"/>
      <c r="I454" s="108"/>
      <c r="J454" s="107"/>
      <c r="K454" s="109"/>
      <c r="L454" s="108"/>
      <c r="M454" s="107"/>
      <c r="N454" s="109"/>
      <c r="O454" s="118"/>
    </row>
    <row r="455" spans="2:15" x14ac:dyDescent="0.2">
      <c r="I455" s="95"/>
      <c r="J455" s="94"/>
      <c r="K455" s="94"/>
      <c r="L455" s="94"/>
      <c r="M455" s="94"/>
      <c r="N455" s="94"/>
      <c r="O455" s="96"/>
    </row>
    <row r="456" spans="2:15" ht="15" x14ac:dyDescent="0.25">
      <c r="I456" s="64"/>
      <c r="J456" s="65"/>
      <c r="K456" s="65"/>
      <c r="L456" s="97" t="s">
        <v>96</v>
      </c>
      <c r="N456" s="98">
        <v>0</v>
      </c>
      <c r="O456" s="99"/>
    </row>
    <row r="457" spans="2:15" x14ac:dyDescent="0.2">
      <c r="I457" s="64"/>
      <c r="J457" s="65"/>
      <c r="K457" s="65"/>
      <c r="L457" s="97" t="s">
        <v>107</v>
      </c>
      <c r="N457" s="98">
        <v>14</v>
      </c>
      <c r="O457" s="99"/>
    </row>
    <row r="458" spans="2:15" x14ac:dyDescent="0.2">
      <c r="I458" s="64"/>
      <c r="J458" s="65"/>
      <c r="K458" s="65"/>
      <c r="L458" s="97" t="s">
        <v>93</v>
      </c>
      <c r="N458" s="98">
        <v>28</v>
      </c>
      <c r="O458" s="99"/>
    </row>
    <row r="459" spans="2:15" x14ac:dyDescent="0.2">
      <c r="I459" s="64"/>
      <c r="J459" s="65"/>
      <c r="K459" s="65"/>
      <c r="L459" s="91" t="s">
        <v>94</v>
      </c>
      <c r="N459" s="150">
        <v>0.3</v>
      </c>
      <c r="O459" s="100"/>
    </row>
    <row r="460" spans="2:15" x14ac:dyDescent="0.2">
      <c r="I460" s="64"/>
      <c r="J460" s="65"/>
      <c r="K460" s="65"/>
      <c r="L460" s="126" t="s">
        <v>103</v>
      </c>
      <c r="N460" s="110"/>
      <c r="O460" s="111"/>
    </row>
    <row r="461" spans="2:15" x14ac:dyDescent="0.2">
      <c r="I461" s="64"/>
      <c r="K461" s="65"/>
      <c r="L461" s="65"/>
      <c r="M461" s="65"/>
      <c r="O461" s="101"/>
    </row>
    <row r="462" spans="2:15" ht="15" x14ac:dyDescent="0.25">
      <c r="I462" s="64"/>
      <c r="L462" s="104"/>
      <c r="N462" s="105" t="s">
        <v>99</v>
      </c>
      <c r="O462" s="106">
        <f>O456*N456+O457*N457++O458*N458</f>
        <v>0</v>
      </c>
    </row>
    <row r="463" spans="2:15" ht="15" x14ac:dyDescent="0.25">
      <c r="I463" s="64"/>
      <c r="J463" s="65"/>
      <c r="N463" s="105" t="s">
        <v>95</v>
      </c>
      <c r="O463" s="106">
        <f>N459*O459</f>
        <v>0</v>
      </c>
    </row>
    <row r="464" spans="2:15" ht="15" thickBot="1" x14ac:dyDescent="0.25">
      <c r="I464" s="102"/>
      <c r="J464" s="66"/>
      <c r="K464" s="66"/>
      <c r="L464" s="66"/>
      <c r="M464" s="66"/>
      <c r="N464" s="66"/>
      <c r="O464" s="103"/>
    </row>
    <row r="466" spans="2:15" ht="15" thickBot="1" x14ac:dyDescent="0.25"/>
    <row r="467" spans="2:15" ht="15" x14ac:dyDescent="0.25">
      <c r="B467" s="112" t="s">
        <v>108</v>
      </c>
      <c r="C467" s="113" t="s">
        <v>92</v>
      </c>
      <c r="D467" s="92"/>
      <c r="E467" s="92"/>
      <c r="F467" s="92"/>
      <c r="G467" s="92"/>
      <c r="H467" s="92"/>
      <c r="I467" s="115" t="s">
        <v>97</v>
      </c>
      <c r="J467" s="113" t="s">
        <v>90</v>
      </c>
      <c r="K467" s="116"/>
      <c r="L467" s="117"/>
      <c r="M467" s="113" t="s">
        <v>91</v>
      </c>
      <c r="N467" s="92"/>
      <c r="O467" s="93"/>
    </row>
    <row r="468" spans="2:15" ht="15" thickBot="1" x14ac:dyDescent="0.25">
      <c r="B468" s="114"/>
      <c r="C468" s="151"/>
      <c r="D468" s="152"/>
      <c r="E468" s="152"/>
      <c r="F468" s="152"/>
      <c r="G468" s="152"/>
      <c r="H468" s="153"/>
      <c r="I468" s="108"/>
      <c r="J468" s="107"/>
      <c r="K468" s="109"/>
      <c r="L468" s="108"/>
      <c r="M468" s="107"/>
      <c r="N468" s="109"/>
      <c r="O468" s="118"/>
    </row>
    <row r="469" spans="2:15" x14ac:dyDescent="0.2">
      <c r="I469" s="95"/>
      <c r="J469" s="94"/>
      <c r="K469" s="94"/>
      <c r="L469" s="94"/>
      <c r="M469" s="94"/>
      <c r="N469" s="94"/>
      <c r="O469" s="96"/>
    </row>
    <row r="470" spans="2:15" ht="15" x14ac:dyDescent="0.25">
      <c r="I470" s="64"/>
      <c r="J470" s="65"/>
      <c r="K470" s="65"/>
      <c r="L470" s="97" t="s">
        <v>96</v>
      </c>
      <c r="N470" s="98">
        <v>0</v>
      </c>
      <c r="O470" s="99"/>
    </row>
    <row r="471" spans="2:15" x14ac:dyDescent="0.2">
      <c r="I471" s="64"/>
      <c r="J471" s="65"/>
      <c r="K471" s="65"/>
      <c r="L471" s="97" t="s">
        <v>107</v>
      </c>
      <c r="N471" s="98">
        <v>14</v>
      </c>
      <c r="O471" s="99"/>
    </row>
    <row r="472" spans="2:15" x14ac:dyDescent="0.2">
      <c r="I472" s="64"/>
      <c r="J472" s="65"/>
      <c r="K472" s="65"/>
      <c r="L472" s="97" t="s">
        <v>93</v>
      </c>
      <c r="N472" s="98">
        <v>28</v>
      </c>
      <c r="O472" s="99"/>
    </row>
    <row r="473" spans="2:15" x14ac:dyDescent="0.2">
      <c r="I473" s="64"/>
      <c r="J473" s="65"/>
      <c r="K473" s="65"/>
      <c r="L473" s="91" t="s">
        <v>94</v>
      </c>
      <c r="N473" s="150">
        <v>0.3</v>
      </c>
      <c r="O473" s="100"/>
    </row>
    <row r="474" spans="2:15" x14ac:dyDescent="0.2">
      <c r="I474" s="64"/>
      <c r="J474" s="65"/>
      <c r="K474" s="65"/>
      <c r="L474" s="126" t="s">
        <v>103</v>
      </c>
      <c r="N474" s="110"/>
      <c r="O474" s="111"/>
    </row>
    <row r="475" spans="2:15" x14ac:dyDescent="0.2">
      <c r="I475" s="64"/>
      <c r="K475" s="65"/>
      <c r="L475" s="65"/>
      <c r="M475" s="65"/>
      <c r="O475" s="101"/>
    </row>
    <row r="476" spans="2:15" ht="15" x14ac:dyDescent="0.25">
      <c r="I476" s="64"/>
      <c r="L476" s="104"/>
      <c r="N476" s="105" t="s">
        <v>99</v>
      </c>
      <c r="O476" s="106">
        <f>O470*N470+O471*N471++O472*N472</f>
        <v>0</v>
      </c>
    </row>
    <row r="477" spans="2:15" ht="15" x14ac:dyDescent="0.25">
      <c r="I477" s="64"/>
      <c r="J477" s="65"/>
      <c r="N477" s="105" t="s">
        <v>95</v>
      </c>
      <c r="O477" s="106">
        <f>N473*O473</f>
        <v>0</v>
      </c>
    </row>
    <row r="478" spans="2:15" ht="15" thickBot="1" x14ac:dyDescent="0.25">
      <c r="I478" s="102"/>
      <c r="J478" s="66"/>
      <c r="K478" s="66"/>
      <c r="L478" s="66"/>
      <c r="M478" s="66"/>
      <c r="N478" s="66"/>
      <c r="O478" s="103"/>
    </row>
    <row r="480" spans="2:15" ht="15" thickBot="1" x14ac:dyDescent="0.25"/>
    <row r="481" spans="2:15" ht="15" x14ac:dyDescent="0.25">
      <c r="B481" s="112" t="s">
        <v>108</v>
      </c>
      <c r="C481" s="113" t="s">
        <v>92</v>
      </c>
      <c r="D481" s="92"/>
      <c r="E481" s="92"/>
      <c r="F481" s="92"/>
      <c r="G481" s="92"/>
      <c r="H481" s="92"/>
      <c r="I481" s="115" t="s">
        <v>97</v>
      </c>
      <c r="J481" s="113" t="s">
        <v>90</v>
      </c>
      <c r="K481" s="116"/>
      <c r="L481" s="117"/>
      <c r="M481" s="113" t="s">
        <v>91</v>
      </c>
      <c r="N481" s="92"/>
      <c r="O481" s="93"/>
    </row>
    <row r="482" spans="2:15" ht="15" thickBot="1" x14ac:dyDescent="0.25">
      <c r="B482" s="114"/>
      <c r="C482" s="151"/>
      <c r="D482" s="152"/>
      <c r="E482" s="152"/>
      <c r="F482" s="152"/>
      <c r="G482" s="152"/>
      <c r="H482" s="153"/>
      <c r="I482" s="108"/>
      <c r="J482" s="107"/>
      <c r="K482" s="109"/>
      <c r="L482" s="108"/>
      <c r="M482" s="107"/>
      <c r="N482" s="109"/>
      <c r="O482" s="118"/>
    </row>
    <row r="483" spans="2:15" x14ac:dyDescent="0.2">
      <c r="I483" s="95"/>
      <c r="J483" s="94"/>
      <c r="K483" s="94"/>
      <c r="L483" s="94"/>
      <c r="M483" s="94"/>
      <c r="N483" s="94"/>
      <c r="O483" s="96"/>
    </row>
    <row r="484" spans="2:15" ht="15" x14ac:dyDescent="0.25">
      <c r="I484" s="64"/>
      <c r="J484" s="65"/>
      <c r="K484" s="65"/>
      <c r="L484" s="97" t="s">
        <v>96</v>
      </c>
      <c r="N484" s="98">
        <v>0</v>
      </c>
      <c r="O484" s="99"/>
    </row>
    <row r="485" spans="2:15" x14ac:dyDescent="0.2">
      <c r="I485" s="64"/>
      <c r="J485" s="65"/>
      <c r="K485" s="65"/>
      <c r="L485" s="97" t="s">
        <v>107</v>
      </c>
      <c r="N485" s="98">
        <v>14</v>
      </c>
      <c r="O485" s="99"/>
    </row>
    <row r="486" spans="2:15" x14ac:dyDescent="0.2">
      <c r="I486" s="64"/>
      <c r="J486" s="65"/>
      <c r="K486" s="65"/>
      <c r="L486" s="97" t="s">
        <v>93</v>
      </c>
      <c r="N486" s="98">
        <v>28</v>
      </c>
      <c r="O486" s="99"/>
    </row>
    <row r="487" spans="2:15" x14ac:dyDescent="0.2">
      <c r="I487" s="64"/>
      <c r="J487" s="65"/>
      <c r="K487" s="65"/>
      <c r="L487" s="91" t="s">
        <v>94</v>
      </c>
      <c r="N487" s="150">
        <v>0.3</v>
      </c>
      <c r="O487" s="100"/>
    </row>
    <row r="488" spans="2:15" x14ac:dyDescent="0.2">
      <c r="I488" s="64"/>
      <c r="J488" s="65"/>
      <c r="K488" s="65"/>
      <c r="L488" s="126" t="s">
        <v>103</v>
      </c>
      <c r="N488" s="110"/>
      <c r="O488" s="111"/>
    </row>
    <row r="489" spans="2:15" x14ac:dyDescent="0.2">
      <c r="I489" s="64"/>
      <c r="K489" s="65"/>
      <c r="L489" s="65"/>
      <c r="M489" s="65"/>
      <c r="O489" s="101"/>
    </row>
    <row r="490" spans="2:15" ht="15" x14ac:dyDescent="0.25">
      <c r="I490" s="64"/>
      <c r="L490" s="104"/>
      <c r="N490" s="105" t="s">
        <v>99</v>
      </c>
      <c r="O490" s="106">
        <f>O484*N484+O485*N485++O486*N486</f>
        <v>0</v>
      </c>
    </row>
    <row r="491" spans="2:15" ht="15" x14ac:dyDescent="0.25">
      <c r="I491" s="64"/>
      <c r="J491" s="65"/>
      <c r="N491" s="105" t="s">
        <v>95</v>
      </c>
      <c r="O491" s="106">
        <f>N487*O487</f>
        <v>0</v>
      </c>
    </row>
    <row r="492" spans="2:15" ht="15" thickBot="1" x14ac:dyDescent="0.25">
      <c r="I492" s="102"/>
      <c r="J492" s="66"/>
      <c r="K492" s="66"/>
      <c r="L492" s="66"/>
      <c r="M492" s="66"/>
      <c r="N492" s="66"/>
      <c r="O492" s="103"/>
    </row>
    <row r="494" spans="2:15" ht="15" thickBot="1" x14ac:dyDescent="0.25"/>
    <row r="495" spans="2:15" ht="15" x14ac:dyDescent="0.25">
      <c r="B495" s="112" t="s">
        <v>108</v>
      </c>
      <c r="C495" s="113" t="s">
        <v>92</v>
      </c>
      <c r="D495" s="92"/>
      <c r="E495" s="92"/>
      <c r="F495" s="92"/>
      <c r="G495" s="92"/>
      <c r="H495" s="92"/>
      <c r="I495" s="115" t="s">
        <v>97</v>
      </c>
      <c r="J495" s="113" t="s">
        <v>90</v>
      </c>
      <c r="K495" s="116"/>
      <c r="L495" s="117"/>
      <c r="M495" s="113" t="s">
        <v>91</v>
      </c>
      <c r="N495" s="92"/>
      <c r="O495" s="93"/>
    </row>
    <row r="496" spans="2:15" ht="15" thickBot="1" x14ac:dyDescent="0.25">
      <c r="B496" s="114"/>
      <c r="C496" s="151"/>
      <c r="D496" s="152"/>
      <c r="E496" s="152"/>
      <c r="F496" s="152"/>
      <c r="G496" s="152"/>
      <c r="H496" s="153"/>
      <c r="I496" s="108"/>
      <c r="J496" s="107"/>
      <c r="K496" s="109"/>
      <c r="L496" s="108"/>
      <c r="M496" s="107"/>
      <c r="N496" s="109"/>
      <c r="O496" s="118"/>
    </row>
    <row r="497" spans="2:15" x14ac:dyDescent="0.2">
      <c r="I497" s="95"/>
      <c r="J497" s="94"/>
      <c r="K497" s="94"/>
      <c r="L497" s="94"/>
      <c r="M497" s="94"/>
      <c r="N497" s="94"/>
      <c r="O497" s="96"/>
    </row>
    <row r="498" spans="2:15" ht="15" x14ac:dyDescent="0.25">
      <c r="I498" s="64"/>
      <c r="J498" s="65"/>
      <c r="K498" s="65"/>
      <c r="L498" s="97" t="s">
        <v>96</v>
      </c>
      <c r="N498" s="98">
        <v>0</v>
      </c>
      <c r="O498" s="99"/>
    </row>
    <row r="499" spans="2:15" x14ac:dyDescent="0.2">
      <c r="I499" s="64"/>
      <c r="J499" s="65"/>
      <c r="K499" s="65"/>
      <c r="L499" s="97" t="s">
        <v>107</v>
      </c>
      <c r="N499" s="98">
        <v>14</v>
      </c>
      <c r="O499" s="99"/>
    </row>
    <row r="500" spans="2:15" x14ac:dyDescent="0.2">
      <c r="I500" s="64"/>
      <c r="J500" s="65"/>
      <c r="K500" s="65"/>
      <c r="L500" s="97" t="s">
        <v>93</v>
      </c>
      <c r="N500" s="98">
        <v>28</v>
      </c>
      <c r="O500" s="99"/>
    </row>
    <row r="501" spans="2:15" x14ac:dyDescent="0.2">
      <c r="I501" s="64"/>
      <c r="J501" s="65"/>
      <c r="K501" s="65"/>
      <c r="L501" s="91" t="s">
        <v>94</v>
      </c>
      <c r="N501" s="150">
        <v>0.3</v>
      </c>
      <c r="O501" s="100"/>
    </row>
    <row r="502" spans="2:15" x14ac:dyDescent="0.2">
      <c r="I502" s="64"/>
      <c r="J502" s="65"/>
      <c r="K502" s="65"/>
      <c r="L502" s="126" t="s">
        <v>103</v>
      </c>
      <c r="N502" s="110"/>
      <c r="O502" s="111"/>
    </row>
    <row r="503" spans="2:15" x14ac:dyDescent="0.2">
      <c r="I503" s="64"/>
      <c r="K503" s="65"/>
      <c r="L503" s="65"/>
      <c r="M503" s="65"/>
      <c r="O503" s="101"/>
    </row>
    <row r="504" spans="2:15" ht="15" x14ac:dyDescent="0.25">
      <c r="I504" s="64"/>
      <c r="L504" s="104"/>
      <c r="N504" s="105" t="s">
        <v>99</v>
      </c>
      <c r="O504" s="106">
        <f>O498*N498+O499*N499++O500*N500</f>
        <v>0</v>
      </c>
    </row>
    <row r="505" spans="2:15" ht="15" x14ac:dyDescent="0.25">
      <c r="I505" s="64"/>
      <c r="J505" s="65"/>
      <c r="N505" s="105" t="s">
        <v>95</v>
      </c>
      <c r="O505" s="106">
        <f>N501*O501</f>
        <v>0</v>
      </c>
    </row>
    <row r="506" spans="2:15" ht="15" thickBot="1" x14ac:dyDescent="0.25">
      <c r="I506" s="102"/>
      <c r="J506" s="66"/>
      <c r="K506" s="66"/>
      <c r="L506" s="66"/>
      <c r="M506" s="66"/>
      <c r="N506" s="66"/>
      <c r="O506" s="103"/>
    </row>
    <row r="508" spans="2:15" ht="15" thickBot="1" x14ac:dyDescent="0.25"/>
    <row r="509" spans="2:15" ht="15" x14ac:dyDescent="0.25">
      <c r="B509" s="112" t="s">
        <v>108</v>
      </c>
      <c r="C509" s="113" t="s">
        <v>92</v>
      </c>
      <c r="D509" s="92"/>
      <c r="E509" s="92"/>
      <c r="F509" s="92"/>
      <c r="G509" s="92"/>
      <c r="H509" s="92"/>
      <c r="I509" s="115" t="s">
        <v>97</v>
      </c>
      <c r="J509" s="113" t="s">
        <v>90</v>
      </c>
      <c r="K509" s="116"/>
      <c r="L509" s="117"/>
      <c r="M509" s="113" t="s">
        <v>91</v>
      </c>
      <c r="N509" s="92"/>
      <c r="O509" s="93"/>
    </row>
    <row r="510" spans="2:15" ht="15" thickBot="1" x14ac:dyDescent="0.25">
      <c r="B510" s="114"/>
      <c r="C510" s="151"/>
      <c r="D510" s="152"/>
      <c r="E510" s="152"/>
      <c r="F510" s="152"/>
      <c r="G510" s="152"/>
      <c r="H510" s="153"/>
      <c r="I510" s="108"/>
      <c r="J510" s="107"/>
      <c r="K510" s="109"/>
      <c r="L510" s="108"/>
      <c r="M510" s="107"/>
      <c r="N510" s="109"/>
      <c r="O510" s="118"/>
    </row>
    <row r="511" spans="2:15" x14ac:dyDescent="0.2">
      <c r="I511" s="95"/>
      <c r="J511" s="94"/>
      <c r="K511" s="94"/>
      <c r="L511" s="94"/>
      <c r="M511" s="94"/>
      <c r="N511" s="94"/>
      <c r="O511" s="96"/>
    </row>
    <row r="512" spans="2:15" ht="15" x14ac:dyDescent="0.25">
      <c r="I512" s="64"/>
      <c r="J512" s="65"/>
      <c r="K512" s="65"/>
      <c r="L512" s="97" t="s">
        <v>96</v>
      </c>
      <c r="N512" s="98">
        <v>0</v>
      </c>
      <c r="O512" s="99"/>
    </row>
    <row r="513" spans="2:15" x14ac:dyDescent="0.2">
      <c r="I513" s="64"/>
      <c r="J513" s="65"/>
      <c r="K513" s="65"/>
      <c r="L513" s="97" t="s">
        <v>107</v>
      </c>
      <c r="N513" s="98">
        <v>14</v>
      </c>
      <c r="O513" s="99"/>
    </row>
    <row r="514" spans="2:15" x14ac:dyDescent="0.2">
      <c r="I514" s="64"/>
      <c r="J514" s="65"/>
      <c r="K514" s="65"/>
      <c r="L514" s="97" t="s">
        <v>93</v>
      </c>
      <c r="N514" s="98">
        <v>28</v>
      </c>
      <c r="O514" s="99"/>
    </row>
    <row r="515" spans="2:15" x14ac:dyDescent="0.2">
      <c r="I515" s="64"/>
      <c r="J515" s="65"/>
      <c r="K515" s="65"/>
      <c r="L515" s="91" t="s">
        <v>94</v>
      </c>
      <c r="N515" s="150">
        <v>0.3</v>
      </c>
      <c r="O515" s="100"/>
    </row>
    <row r="516" spans="2:15" x14ac:dyDescent="0.2">
      <c r="I516" s="64"/>
      <c r="J516" s="65"/>
      <c r="K516" s="65"/>
      <c r="L516" s="126" t="s">
        <v>103</v>
      </c>
      <c r="N516" s="110"/>
      <c r="O516" s="111"/>
    </row>
    <row r="517" spans="2:15" x14ac:dyDescent="0.2">
      <c r="I517" s="64"/>
      <c r="K517" s="65"/>
      <c r="L517" s="65"/>
      <c r="M517" s="65"/>
      <c r="O517" s="101"/>
    </row>
    <row r="518" spans="2:15" ht="15" x14ac:dyDescent="0.25">
      <c r="I518" s="64"/>
      <c r="L518" s="104"/>
      <c r="N518" s="105" t="s">
        <v>99</v>
      </c>
      <c r="O518" s="106">
        <f>O512*N512+O513*N513++O514*N514</f>
        <v>0</v>
      </c>
    </row>
    <row r="519" spans="2:15" ht="15" x14ac:dyDescent="0.25">
      <c r="I519" s="64"/>
      <c r="J519" s="65"/>
      <c r="N519" s="105" t="s">
        <v>95</v>
      </c>
      <c r="O519" s="106">
        <f>N515*O515</f>
        <v>0</v>
      </c>
    </row>
    <row r="520" spans="2:15" ht="15" thickBot="1" x14ac:dyDescent="0.25">
      <c r="I520" s="102"/>
      <c r="J520" s="66"/>
      <c r="K520" s="66"/>
      <c r="L520" s="66"/>
      <c r="M520" s="66"/>
      <c r="N520" s="66"/>
      <c r="O520" s="103"/>
    </row>
    <row r="522" spans="2:15" ht="15" thickBot="1" x14ac:dyDescent="0.25"/>
    <row r="523" spans="2:15" ht="15" x14ac:dyDescent="0.25">
      <c r="B523" s="112" t="s">
        <v>108</v>
      </c>
      <c r="C523" s="113" t="s">
        <v>92</v>
      </c>
      <c r="D523" s="92"/>
      <c r="E523" s="92"/>
      <c r="F523" s="92"/>
      <c r="G523" s="92"/>
      <c r="H523" s="92"/>
      <c r="I523" s="115" t="s">
        <v>97</v>
      </c>
      <c r="J523" s="113" t="s">
        <v>90</v>
      </c>
      <c r="K523" s="116"/>
      <c r="L523" s="117"/>
      <c r="M523" s="113" t="s">
        <v>91</v>
      </c>
      <c r="N523" s="92"/>
      <c r="O523" s="93"/>
    </row>
    <row r="524" spans="2:15" ht="15" thickBot="1" x14ac:dyDescent="0.25">
      <c r="B524" s="114"/>
      <c r="C524" s="151"/>
      <c r="D524" s="152"/>
      <c r="E524" s="152"/>
      <c r="F524" s="152"/>
      <c r="G524" s="152"/>
      <c r="H524" s="153"/>
      <c r="I524" s="108"/>
      <c r="J524" s="107"/>
      <c r="K524" s="109"/>
      <c r="L524" s="108"/>
      <c r="M524" s="107"/>
      <c r="N524" s="109"/>
      <c r="O524" s="118"/>
    </row>
    <row r="525" spans="2:15" x14ac:dyDescent="0.2">
      <c r="I525" s="95"/>
      <c r="J525" s="94"/>
      <c r="K525" s="94"/>
      <c r="L525" s="94"/>
      <c r="M525" s="94"/>
      <c r="N525" s="94"/>
      <c r="O525" s="96"/>
    </row>
    <row r="526" spans="2:15" ht="15" x14ac:dyDescent="0.25">
      <c r="I526" s="64"/>
      <c r="J526" s="65"/>
      <c r="K526" s="65"/>
      <c r="L526" s="97" t="s">
        <v>96</v>
      </c>
      <c r="N526" s="98">
        <v>0</v>
      </c>
      <c r="O526" s="99"/>
    </row>
    <row r="527" spans="2:15" x14ac:dyDescent="0.2">
      <c r="I527" s="64"/>
      <c r="J527" s="65"/>
      <c r="K527" s="65"/>
      <c r="L527" s="97" t="s">
        <v>107</v>
      </c>
      <c r="N527" s="98">
        <v>14</v>
      </c>
      <c r="O527" s="99"/>
    </row>
    <row r="528" spans="2:15" x14ac:dyDescent="0.2">
      <c r="I528" s="64"/>
      <c r="J528" s="65"/>
      <c r="K528" s="65"/>
      <c r="L528" s="97" t="s">
        <v>93</v>
      </c>
      <c r="N528" s="98">
        <v>28</v>
      </c>
      <c r="O528" s="99"/>
    </row>
    <row r="529" spans="2:15" x14ac:dyDescent="0.2">
      <c r="I529" s="64"/>
      <c r="J529" s="65"/>
      <c r="K529" s="65"/>
      <c r="L529" s="91" t="s">
        <v>94</v>
      </c>
      <c r="N529" s="150">
        <v>0.3</v>
      </c>
      <c r="O529" s="100"/>
    </row>
    <row r="530" spans="2:15" x14ac:dyDescent="0.2">
      <c r="I530" s="64"/>
      <c r="J530" s="65"/>
      <c r="K530" s="65"/>
      <c r="L530" s="126" t="s">
        <v>103</v>
      </c>
      <c r="N530" s="110"/>
      <c r="O530" s="111"/>
    </row>
    <row r="531" spans="2:15" x14ac:dyDescent="0.2">
      <c r="I531" s="64"/>
      <c r="K531" s="65"/>
      <c r="L531" s="65"/>
      <c r="M531" s="65"/>
      <c r="O531" s="101"/>
    </row>
    <row r="532" spans="2:15" ht="15" x14ac:dyDescent="0.25">
      <c r="I532" s="64"/>
      <c r="L532" s="104"/>
      <c r="N532" s="105" t="s">
        <v>99</v>
      </c>
      <c r="O532" s="106">
        <f>O526*N526+O527*N527++O528*N528</f>
        <v>0</v>
      </c>
    </row>
    <row r="533" spans="2:15" ht="15" x14ac:dyDescent="0.25">
      <c r="I533" s="64"/>
      <c r="J533" s="65"/>
      <c r="N533" s="105" t="s">
        <v>95</v>
      </c>
      <c r="O533" s="106">
        <f>N529*O529</f>
        <v>0</v>
      </c>
    </row>
    <row r="534" spans="2:15" ht="15" thickBot="1" x14ac:dyDescent="0.25">
      <c r="I534" s="102"/>
      <c r="J534" s="66"/>
      <c r="K534" s="66"/>
      <c r="L534" s="66"/>
      <c r="M534" s="66"/>
      <c r="N534" s="66"/>
      <c r="O534" s="103"/>
    </row>
    <row r="536" spans="2:15" ht="15" thickBot="1" x14ac:dyDescent="0.25"/>
    <row r="537" spans="2:15" ht="15" x14ac:dyDescent="0.25">
      <c r="B537" s="112" t="s">
        <v>108</v>
      </c>
      <c r="C537" s="113" t="s">
        <v>92</v>
      </c>
      <c r="D537" s="92"/>
      <c r="E537" s="92"/>
      <c r="F537" s="92"/>
      <c r="G537" s="92"/>
      <c r="H537" s="92"/>
      <c r="I537" s="115" t="s">
        <v>97</v>
      </c>
      <c r="J537" s="113" t="s">
        <v>90</v>
      </c>
      <c r="K537" s="116"/>
      <c r="L537" s="117"/>
      <c r="M537" s="113" t="s">
        <v>91</v>
      </c>
      <c r="N537" s="92"/>
      <c r="O537" s="93"/>
    </row>
    <row r="538" spans="2:15" ht="15" thickBot="1" x14ac:dyDescent="0.25">
      <c r="B538" s="114"/>
      <c r="C538" s="151"/>
      <c r="D538" s="152"/>
      <c r="E538" s="152"/>
      <c r="F538" s="152"/>
      <c r="G538" s="152"/>
      <c r="H538" s="153"/>
      <c r="I538" s="108"/>
      <c r="J538" s="107"/>
      <c r="K538" s="109"/>
      <c r="L538" s="108"/>
      <c r="M538" s="107"/>
      <c r="N538" s="109"/>
      <c r="O538" s="118"/>
    </row>
    <row r="539" spans="2:15" x14ac:dyDescent="0.2">
      <c r="I539" s="95"/>
      <c r="J539" s="94"/>
      <c r="K539" s="94"/>
      <c r="L539" s="94"/>
      <c r="M539" s="94"/>
      <c r="N539" s="94"/>
      <c r="O539" s="96"/>
    </row>
    <row r="540" spans="2:15" ht="15" x14ac:dyDescent="0.25">
      <c r="I540" s="64"/>
      <c r="J540" s="65"/>
      <c r="K540" s="65"/>
      <c r="L540" s="97" t="s">
        <v>96</v>
      </c>
      <c r="N540" s="98">
        <v>0</v>
      </c>
      <c r="O540" s="99"/>
    </row>
    <row r="541" spans="2:15" x14ac:dyDescent="0.2">
      <c r="I541" s="64"/>
      <c r="J541" s="65"/>
      <c r="K541" s="65"/>
      <c r="L541" s="97" t="s">
        <v>107</v>
      </c>
      <c r="N541" s="98">
        <v>14</v>
      </c>
      <c r="O541" s="99"/>
    </row>
    <row r="542" spans="2:15" x14ac:dyDescent="0.2">
      <c r="I542" s="64"/>
      <c r="J542" s="65"/>
      <c r="K542" s="65"/>
      <c r="L542" s="97" t="s">
        <v>93</v>
      </c>
      <c r="N542" s="98">
        <v>28</v>
      </c>
      <c r="O542" s="99"/>
    </row>
    <row r="543" spans="2:15" x14ac:dyDescent="0.2">
      <c r="I543" s="64"/>
      <c r="J543" s="65"/>
      <c r="K543" s="65"/>
      <c r="L543" s="91" t="s">
        <v>94</v>
      </c>
      <c r="N543" s="150">
        <v>0.3</v>
      </c>
      <c r="O543" s="100"/>
    </row>
    <row r="544" spans="2:15" x14ac:dyDescent="0.2">
      <c r="I544" s="64"/>
      <c r="J544" s="65"/>
      <c r="K544" s="65"/>
      <c r="L544" s="126" t="s">
        <v>103</v>
      </c>
      <c r="N544" s="110"/>
      <c r="O544" s="111"/>
    </row>
    <row r="545" spans="2:15" x14ac:dyDescent="0.2">
      <c r="I545" s="64"/>
      <c r="K545" s="65"/>
      <c r="L545" s="65"/>
      <c r="M545" s="65"/>
      <c r="O545" s="101"/>
    </row>
    <row r="546" spans="2:15" ht="15" x14ac:dyDescent="0.25">
      <c r="I546" s="64"/>
      <c r="L546" s="104"/>
      <c r="N546" s="105" t="s">
        <v>99</v>
      </c>
      <c r="O546" s="106">
        <f>O540*N540+O541*N541++O542*N542</f>
        <v>0</v>
      </c>
    </row>
    <row r="547" spans="2:15" ht="15" x14ac:dyDescent="0.25">
      <c r="I547" s="64"/>
      <c r="J547" s="65"/>
      <c r="N547" s="105" t="s">
        <v>95</v>
      </c>
      <c r="O547" s="106">
        <f>N543*O543</f>
        <v>0</v>
      </c>
    </row>
    <row r="548" spans="2:15" ht="15" thickBot="1" x14ac:dyDescent="0.25">
      <c r="I548" s="102"/>
      <c r="J548" s="66"/>
      <c r="K548" s="66"/>
      <c r="L548" s="66"/>
      <c r="M548" s="66"/>
      <c r="N548" s="66"/>
      <c r="O548" s="103"/>
    </row>
    <row r="550" spans="2:15" ht="15" thickBot="1" x14ac:dyDescent="0.25"/>
    <row r="551" spans="2:15" ht="15" x14ac:dyDescent="0.25">
      <c r="B551" s="112" t="s">
        <v>108</v>
      </c>
      <c r="C551" s="113" t="s">
        <v>92</v>
      </c>
      <c r="D551" s="92"/>
      <c r="E551" s="92"/>
      <c r="F551" s="92"/>
      <c r="G551" s="92"/>
      <c r="H551" s="92"/>
      <c r="I551" s="115" t="s">
        <v>97</v>
      </c>
      <c r="J551" s="113" t="s">
        <v>90</v>
      </c>
      <c r="K551" s="116"/>
      <c r="L551" s="117"/>
      <c r="M551" s="113" t="s">
        <v>91</v>
      </c>
      <c r="N551" s="92"/>
      <c r="O551" s="93"/>
    </row>
    <row r="552" spans="2:15" ht="15" thickBot="1" x14ac:dyDescent="0.25">
      <c r="B552" s="114"/>
      <c r="C552" s="151"/>
      <c r="D552" s="152"/>
      <c r="E552" s="152"/>
      <c r="F552" s="152"/>
      <c r="G552" s="152"/>
      <c r="H552" s="153"/>
      <c r="I552" s="108"/>
      <c r="J552" s="107"/>
      <c r="K552" s="109"/>
      <c r="L552" s="108"/>
      <c r="M552" s="107"/>
      <c r="N552" s="109"/>
      <c r="O552" s="118"/>
    </row>
    <row r="553" spans="2:15" x14ac:dyDescent="0.2">
      <c r="I553" s="95"/>
      <c r="J553" s="94"/>
      <c r="K553" s="94"/>
      <c r="L553" s="94"/>
      <c r="M553" s="94"/>
      <c r="N553" s="94"/>
      <c r="O553" s="96"/>
    </row>
    <row r="554" spans="2:15" ht="15" x14ac:dyDescent="0.25">
      <c r="I554" s="64"/>
      <c r="J554" s="65"/>
      <c r="K554" s="65"/>
      <c r="L554" s="97" t="s">
        <v>96</v>
      </c>
      <c r="N554" s="98">
        <v>0</v>
      </c>
      <c r="O554" s="99"/>
    </row>
    <row r="555" spans="2:15" x14ac:dyDescent="0.2">
      <c r="I555" s="64"/>
      <c r="J555" s="65"/>
      <c r="K555" s="65"/>
      <c r="L555" s="97" t="s">
        <v>107</v>
      </c>
      <c r="N555" s="98">
        <v>14</v>
      </c>
      <c r="O555" s="99"/>
    </row>
    <row r="556" spans="2:15" x14ac:dyDescent="0.2">
      <c r="I556" s="64"/>
      <c r="J556" s="65"/>
      <c r="K556" s="65"/>
      <c r="L556" s="97" t="s">
        <v>93</v>
      </c>
      <c r="N556" s="98">
        <v>28</v>
      </c>
      <c r="O556" s="99"/>
    </row>
    <row r="557" spans="2:15" x14ac:dyDescent="0.2">
      <c r="I557" s="64"/>
      <c r="J557" s="65"/>
      <c r="K557" s="65"/>
      <c r="L557" s="91" t="s">
        <v>94</v>
      </c>
      <c r="N557" s="150">
        <v>0.3</v>
      </c>
      <c r="O557" s="100"/>
    </row>
    <row r="558" spans="2:15" x14ac:dyDescent="0.2">
      <c r="I558" s="64"/>
      <c r="J558" s="65"/>
      <c r="K558" s="65"/>
      <c r="L558" s="126" t="s">
        <v>103</v>
      </c>
      <c r="N558" s="110"/>
      <c r="O558" s="111"/>
    </row>
    <row r="559" spans="2:15" x14ac:dyDescent="0.2">
      <c r="I559" s="64"/>
      <c r="K559" s="65"/>
      <c r="L559" s="65"/>
      <c r="M559" s="65"/>
      <c r="O559" s="101"/>
    </row>
    <row r="560" spans="2:15" ht="15" x14ac:dyDescent="0.25">
      <c r="I560" s="64"/>
      <c r="L560" s="104"/>
      <c r="N560" s="105" t="s">
        <v>99</v>
      </c>
      <c r="O560" s="106">
        <f>O554*N554+O555*N555++O556*N556</f>
        <v>0</v>
      </c>
    </row>
    <row r="561" spans="2:15" ht="15" x14ac:dyDescent="0.25">
      <c r="I561" s="64"/>
      <c r="J561" s="65"/>
      <c r="N561" s="105" t="s">
        <v>95</v>
      </c>
      <c r="O561" s="106">
        <f>N557*O557</f>
        <v>0</v>
      </c>
    </row>
    <row r="562" spans="2:15" ht="15" thickBot="1" x14ac:dyDescent="0.25">
      <c r="I562" s="102"/>
      <c r="J562" s="66"/>
      <c r="K562" s="66"/>
      <c r="L562" s="66"/>
      <c r="M562" s="66"/>
      <c r="N562" s="66"/>
      <c r="O562" s="103"/>
    </row>
    <row r="564" spans="2:15" ht="15" thickBot="1" x14ac:dyDescent="0.25"/>
    <row r="565" spans="2:15" ht="15" x14ac:dyDescent="0.25">
      <c r="B565" s="112" t="s">
        <v>108</v>
      </c>
      <c r="C565" s="113" t="s">
        <v>92</v>
      </c>
      <c r="D565" s="92"/>
      <c r="E565" s="92"/>
      <c r="F565" s="92"/>
      <c r="G565" s="92"/>
      <c r="H565" s="92"/>
      <c r="I565" s="115" t="s">
        <v>97</v>
      </c>
      <c r="J565" s="113" t="s">
        <v>90</v>
      </c>
      <c r="K565" s="116"/>
      <c r="L565" s="117"/>
      <c r="M565" s="113" t="s">
        <v>91</v>
      </c>
      <c r="N565" s="92"/>
      <c r="O565" s="93"/>
    </row>
    <row r="566" spans="2:15" ht="15" thickBot="1" x14ac:dyDescent="0.25">
      <c r="B566" s="114"/>
      <c r="C566" s="151"/>
      <c r="D566" s="152"/>
      <c r="E566" s="152"/>
      <c r="F566" s="152"/>
      <c r="G566" s="152"/>
      <c r="H566" s="153"/>
      <c r="I566" s="108"/>
      <c r="J566" s="107"/>
      <c r="K566" s="109"/>
      <c r="L566" s="108"/>
      <c r="M566" s="107"/>
      <c r="N566" s="109"/>
      <c r="O566" s="118"/>
    </row>
    <row r="567" spans="2:15" x14ac:dyDescent="0.2">
      <c r="I567" s="95"/>
      <c r="J567" s="94"/>
      <c r="K567" s="94"/>
      <c r="L567" s="94"/>
      <c r="M567" s="94"/>
      <c r="N567" s="94"/>
      <c r="O567" s="96"/>
    </row>
    <row r="568" spans="2:15" ht="15" x14ac:dyDescent="0.25">
      <c r="I568" s="64"/>
      <c r="J568" s="65"/>
      <c r="K568" s="65"/>
      <c r="L568" s="97" t="s">
        <v>96</v>
      </c>
      <c r="N568" s="98">
        <v>0</v>
      </c>
      <c r="O568" s="99"/>
    </row>
    <row r="569" spans="2:15" x14ac:dyDescent="0.2">
      <c r="I569" s="64"/>
      <c r="J569" s="65"/>
      <c r="K569" s="65"/>
      <c r="L569" s="97" t="s">
        <v>107</v>
      </c>
      <c r="N569" s="98">
        <v>14</v>
      </c>
      <c r="O569" s="99"/>
    </row>
    <row r="570" spans="2:15" x14ac:dyDescent="0.2">
      <c r="I570" s="64"/>
      <c r="J570" s="65"/>
      <c r="K570" s="65"/>
      <c r="L570" s="97" t="s">
        <v>93</v>
      </c>
      <c r="N570" s="98">
        <v>28</v>
      </c>
      <c r="O570" s="99"/>
    </row>
    <row r="571" spans="2:15" x14ac:dyDescent="0.2">
      <c r="I571" s="64"/>
      <c r="J571" s="65"/>
      <c r="K571" s="65"/>
      <c r="L571" s="91" t="s">
        <v>94</v>
      </c>
      <c r="N571" s="150">
        <v>0.3</v>
      </c>
      <c r="O571" s="100"/>
    </row>
    <row r="572" spans="2:15" x14ac:dyDescent="0.2">
      <c r="I572" s="64"/>
      <c r="J572" s="65"/>
      <c r="K572" s="65"/>
      <c r="L572" s="126" t="s">
        <v>103</v>
      </c>
      <c r="N572" s="110"/>
      <c r="O572" s="111"/>
    </row>
    <row r="573" spans="2:15" x14ac:dyDescent="0.2">
      <c r="I573" s="64"/>
      <c r="K573" s="65"/>
      <c r="L573" s="65"/>
      <c r="M573" s="65"/>
      <c r="O573" s="101"/>
    </row>
    <row r="574" spans="2:15" ht="15" x14ac:dyDescent="0.25">
      <c r="I574" s="64"/>
      <c r="L574" s="104"/>
      <c r="N574" s="105" t="s">
        <v>99</v>
      </c>
      <c r="O574" s="106">
        <f>O568*N568+O569*N569++O570*N570</f>
        <v>0</v>
      </c>
    </row>
    <row r="575" spans="2:15" ht="15" x14ac:dyDescent="0.25">
      <c r="I575" s="64"/>
      <c r="J575" s="65"/>
      <c r="N575" s="105" t="s">
        <v>95</v>
      </c>
      <c r="O575" s="106">
        <f>N571*O571</f>
        <v>0</v>
      </c>
    </row>
    <row r="576" spans="2:15" ht="15" thickBot="1" x14ac:dyDescent="0.25">
      <c r="I576" s="102"/>
      <c r="J576" s="66"/>
      <c r="K576" s="66"/>
      <c r="L576" s="66"/>
      <c r="M576" s="66"/>
      <c r="N576" s="66"/>
      <c r="O576" s="103"/>
    </row>
    <row r="578" spans="2:15" ht="15" thickBot="1" x14ac:dyDescent="0.25"/>
    <row r="579" spans="2:15" ht="15" x14ac:dyDescent="0.25">
      <c r="B579" s="112" t="s">
        <v>108</v>
      </c>
      <c r="C579" s="113" t="s">
        <v>92</v>
      </c>
      <c r="D579" s="92"/>
      <c r="E579" s="92"/>
      <c r="F579" s="92"/>
      <c r="G579" s="92"/>
      <c r="H579" s="92"/>
      <c r="I579" s="115" t="s">
        <v>97</v>
      </c>
      <c r="J579" s="113" t="s">
        <v>90</v>
      </c>
      <c r="K579" s="116"/>
      <c r="L579" s="117"/>
      <c r="M579" s="113" t="s">
        <v>91</v>
      </c>
      <c r="N579" s="92"/>
      <c r="O579" s="93"/>
    </row>
    <row r="580" spans="2:15" ht="15" thickBot="1" x14ac:dyDescent="0.25">
      <c r="B580" s="114"/>
      <c r="C580" s="151"/>
      <c r="D580" s="152"/>
      <c r="E580" s="152"/>
      <c r="F580" s="152"/>
      <c r="G580" s="152"/>
      <c r="H580" s="153"/>
      <c r="I580" s="108"/>
      <c r="J580" s="107"/>
      <c r="K580" s="109"/>
      <c r="L580" s="108"/>
      <c r="M580" s="107"/>
      <c r="N580" s="109"/>
      <c r="O580" s="118"/>
    </row>
    <row r="581" spans="2:15" x14ac:dyDescent="0.2">
      <c r="I581" s="95"/>
      <c r="J581" s="94"/>
      <c r="K581" s="94"/>
      <c r="L581" s="94"/>
      <c r="M581" s="94"/>
      <c r="N581" s="94"/>
      <c r="O581" s="96"/>
    </row>
    <row r="582" spans="2:15" ht="15" x14ac:dyDescent="0.25">
      <c r="I582" s="64"/>
      <c r="J582" s="65"/>
      <c r="K582" s="65"/>
      <c r="L582" s="97" t="s">
        <v>96</v>
      </c>
      <c r="N582" s="98">
        <v>0</v>
      </c>
      <c r="O582" s="99"/>
    </row>
    <row r="583" spans="2:15" x14ac:dyDescent="0.2">
      <c r="I583" s="64"/>
      <c r="J583" s="65"/>
      <c r="K583" s="65"/>
      <c r="L583" s="97" t="s">
        <v>107</v>
      </c>
      <c r="N583" s="98">
        <v>14</v>
      </c>
      <c r="O583" s="99"/>
    </row>
    <row r="584" spans="2:15" x14ac:dyDescent="0.2">
      <c r="I584" s="64"/>
      <c r="J584" s="65"/>
      <c r="K584" s="65"/>
      <c r="L584" s="97" t="s">
        <v>93</v>
      </c>
      <c r="N584" s="98">
        <v>28</v>
      </c>
      <c r="O584" s="99"/>
    </row>
    <row r="585" spans="2:15" x14ac:dyDescent="0.2">
      <c r="I585" s="64"/>
      <c r="J585" s="65"/>
      <c r="K585" s="65"/>
      <c r="L585" s="91" t="s">
        <v>94</v>
      </c>
      <c r="N585" s="150">
        <v>0.3</v>
      </c>
      <c r="O585" s="100"/>
    </row>
    <row r="586" spans="2:15" x14ac:dyDescent="0.2">
      <c r="I586" s="64"/>
      <c r="J586" s="65"/>
      <c r="K586" s="65"/>
      <c r="L586" s="126" t="s">
        <v>103</v>
      </c>
      <c r="N586" s="110"/>
      <c r="O586" s="111"/>
    </row>
    <row r="587" spans="2:15" x14ac:dyDescent="0.2">
      <c r="I587" s="64"/>
      <c r="K587" s="65"/>
      <c r="L587" s="65"/>
      <c r="M587" s="65"/>
      <c r="O587" s="101"/>
    </row>
    <row r="588" spans="2:15" ht="15" x14ac:dyDescent="0.25">
      <c r="I588" s="64"/>
      <c r="L588" s="104"/>
      <c r="N588" s="105" t="s">
        <v>99</v>
      </c>
      <c r="O588" s="106">
        <f>O582*N582+O583*N583++O584*N584</f>
        <v>0</v>
      </c>
    </row>
    <row r="589" spans="2:15" ht="15" x14ac:dyDescent="0.25">
      <c r="I589" s="64"/>
      <c r="J589" s="65"/>
      <c r="N589" s="105" t="s">
        <v>95</v>
      </c>
      <c r="O589" s="106">
        <f>N585*O585</f>
        <v>0</v>
      </c>
    </row>
    <row r="590" spans="2:15" ht="15" thickBot="1" x14ac:dyDescent="0.25">
      <c r="I590" s="102"/>
      <c r="J590" s="66"/>
      <c r="K590" s="66"/>
      <c r="L590" s="66"/>
      <c r="M590" s="66"/>
      <c r="N590" s="66"/>
      <c r="O590" s="103"/>
    </row>
    <row r="592" spans="2:15" ht="15" thickBot="1" x14ac:dyDescent="0.25"/>
    <row r="593" spans="2:15" ht="15" x14ac:dyDescent="0.25">
      <c r="B593" s="112" t="s">
        <v>108</v>
      </c>
      <c r="C593" s="113" t="s">
        <v>92</v>
      </c>
      <c r="D593" s="92"/>
      <c r="E593" s="92"/>
      <c r="F593" s="92"/>
      <c r="G593" s="92"/>
      <c r="H593" s="92"/>
      <c r="I593" s="115" t="s">
        <v>97</v>
      </c>
      <c r="J593" s="113" t="s">
        <v>90</v>
      </c>
      <c r="K593" s="116"/>
      <c r="L593" s="117"/>
      <c r="M593" s="113" t="s">
        <v>91</v>
      </c>
      <c r="N593" s="92"/>
      <c r="O593" s="93"/>
    </row>
    <row r="594" spans="2:15" ht="15" thickBot="1" x14ac:dyDescent="0.25">
      <c r="B594" s="114"/>
      <c r="C594" s="151"/>
      <c r="D594" s="152"/>
      <c r="E594" s="152"/>
      <c r="F594" s="152"/>
      <c r="G594" s="152"/>
      <c r="H594" s="153"/>
      <c r="I594" s="108"/>
      <c r="J594" s="107"/>
      <c r="K594" s="109"/>
      <c r="L594" s="108"/>
      <c r="M594" s="107"/>
      <c r="N594" s="109"/>
      <c r="O594" s="118"/>
    </row>
    <row r="595" spans="2:15" x14ac:dyDescent="0.2">
      <c r="I595" s="95"/>
      <c r="J595" s="94"/>
      <c r="K595" s="94"/>
      <c r="L595" s="94"/>
      <c r="M595" s="94"/>
      <c r="N595" s="94"/>
      <c r="O595" s="96"/>
    </row>
    <row r="596" spans="2:15" ht="15" x14ac:dyDescent="0.25">
      <c r="I596" s="64"/>
      <c r="J596" s="65"/>
      <c r="K596" s="65"/>
      <c r="L596" s="97" t="s">
        <v>96</v>
      </c>
      <c r="N596" s="98">
        <v>0</v>
      </c>
      <c r="O596" s="99"/>
    </row>
    <row r="597" spans="2:15" x14ac:dyDescent="0.2">
      <c r="I597" s="64"/>
      <c r="J597" s="65"/>
      <c r="K597" s="65"/>
      <c r="L597" s="97" t="s">
        <v>107</v>
      </c>
      <c r="N597" s="98">
        <v>14</v>
      </c>
      <c r="O597" s="99"/>
    </row>
    <row r="598" spans="2:15" x14ac:dyDescent="0.2">
      <c r="I598" s="64"/>
      <c r="J598" s="65"/>
      <c r="K598" s="65"/>
      <c r="L598" s="97" t="s">
        <v>93</v>
      </c>
      <c r="N598" s="98">
        <v>28</v>
      </c>
      <c r="O598" s="99"/>
    </row>
    <row r="599" spans="2:15" x14ac:dyDescent="0.2">
      <c r="I599" s="64"/>
      <c r="J599" s="65"/>
      <c r="K599" s="65"/>
      <c r="L599" s="91" t="s">
        <v>94</v>
      </c>
      <c r="N599" s="150">
        <v>0.3</v>
      </c>
      <c r="O599" s="100"/>
    </row>
    <row r="600" spans="2:15" x14ac:dyDescent="0.2">
      <c r="I600" s="64"/>
      <c r="J600" s="65"/>
      <c r="K600" s="65"/>
      <c r="L600" s="126" t="s">
        <v>103</v>
      </c>
      <c r="N600" s="110"/>
      <c r="O600" s="111"/>
    </row>
    <row r="601" spans="2:15" x14ac:dyDescent="0.2">
      <c r="I601" s="64"/>
      <c r="K601" s="65"/>
      <c r="L601" s="65"/>
      <c r="M601" s="65"/>
      <c r="O601" s="101"/>
    </row>
    <row r="602" spans="2:15" ht="15" x14ac:dyDescent="0.25">
      <c r="I602" s="64"/>
      <c r="L602" s="104"/>
      <c r="N602" s="105" t="s">
        <v>99</v>
      </c>
      <c r="O602" s="106">
        <f>O596*N596+O597*N597++O598*N598</f>
        <v>0</v>
      </c>
    </row>
    <row r="603" spans="2:15" ht="15" x14ac:dyDescent="0.25">
      <c r="I603" s="64"/>
      <c r="J603" s="65"/>
      <c r="N603" s="105" t="s">
        <v>95</v>
      </c>
      <c r="O603" s="106">
        <f>N599*O599</f>
        <v>0</v>
      </c>
    </row>
    <row r="604" spans="2:15" ht="15" thickBot="1" x14ac:dyDescent="0.25">
      <c r="I604" s="102"/>
      <c r="J604" s="66"/>
      <c r="K604" s="66"/>
      <c r="L604" s="66"/>
      <c r="M604" s="66"/>
      <c r="N604" s="66"/>
      <c r="O604" s="103"/>
    </row>
    <row r="606" spans="2:15" ht="15" thickBot="1" x14ac:dyDescent="0.25"/>
    <row r="607" spans="2:15" ht="15" x14ac:dyDescent="0.25">
      <c r="B607" s="112" t="s">
        <v>108</v>
      </c>
      <c r="C607" s="113" t="s">
        <v>92</v>
      </c>
      <c r="D607" s="92"/>
      <c r="E607" s="92"/>
      <c r="F607" s="92"/>
      <c r="G607" s="92"/>
      <c r="H607" s="92"/>
      <c r="I607" s="115" t="s">
        <v>97</v>
      </c>
      <c r="J607" s="113" t="s">
        <v>90</v>
      </c>
      <c r="K607" s="116"/>
      <c r="L607" s="117"/>
      <c r="M607" s="113" t="s">
        <v>91</v>
      </c>
      <c r="N607" s="92"/>
      <c r="O607" s="93"/>
    </row>
    <row r="608" spans="2:15" ht="15" thickBot="1" x14ac:dyDescent="0.25">
      <c r="B608" s="114"/>
      <c r="C608" s="151"/>
      <c r="D608" s="152"/>
      <c r="E608" s="152"/>
      <c r="F608" s="152"/>
      <c r="G608" s="152"/>
      <c r="H608" s="153"/>
      <c r="I608" s="108"/>
      <c r="J608" s="107"/>
      <c r="K608" s="109"/>
      <c r="L608" s="108"/>
      <c r="M608" s="107"/>
      <c r="N608" s="109"/>
      <c r="O608" s="118"/>
    </row>
    <row r="609" spans="2:15" x14ac:dyDescent="0.2">
      <c r="I609" s="95"/>
      <c r="J609" s="94"/>
      <c r="K609" s="94"/>
      <c r="L609" s="94"/>
      <c r="M609" s="94"/>
      <c r="N609" s="94"/>
      <c r="O609" s="96"/>
    </row>
    <row r="610" spans="2:15" ht="15" x14ac:dyDescent="0.25">
      <c r="I610" s="64"/>
      <c r="J610" s="65"/>
      <c r="K610" s="65"/>
      <c r="L610" s="97" t="s">
        <v>96</v>
      </c>
      <c r="N610" s="98">
        <v>0</v>
      </c>
      <c r="O610" s="99"/>
    </row>
    <row r="611" spans="2:15" x14ac:dyDescent="0.2">
      <c r="I611" s="64"/>
      <c r="J611" s="65"/>
      <c r="K611" s="65"/>
      <c r="L611" s="97" t="s">
        <v>107</v>
      </c>
      <c r="N611" s="98">
        <v>14</v>
      </c>
      <c r="O611" s="99"/>
    </row>
    <row r="612" spans="2:15" x14ac:dyDescent="0.2">
      <c r="I612" s="64"/>
      <c r="J612" s="65"/>
      <c r="K612" s="65"/>
      <c r="L612" s="97" t="s">
        <v>93</v>
      </c>
      <c r="N612" s="98">
        <v>28</v>
      </c>
      <c r="O612" s="99"/>
    </row>
    <row r="613" spans="2:15" x14ac:dyDescent="0.2">
      <c r="I613" s="64"/>
      <c r="J613" s="65"/>
      <c r="K613" s="65"/>
      <c r="L613" s="91" t="s">
        <v>94</v>
      </c>
      <c r="N613" s="150">
        <v>0.3</v>
      </c>
      <c r="O613" s="100"/>
    </row>
    <row r="614" spans="2:15" x14ac:dyDescent="0.2">
      <c r="I614" s="64"/>
      <c r="J614" s="65"/>
      <c r="K614" s="65"/>
      <c r="L614" s="126" t="s">
        <v>103</v>
      </c>
      <c r="N614" s="110"/>
      <c r="O614" s="111"/>
    </row>
    <row r="615" spans="2:15" x14ac:dyDescent="0.2">
      <c r="I615" s="64"/>
      <c r="K615" s="65"/>
      <c r="L615" s="65"/>
      <c r="M615" s="65"/>
      <c r="O615" s="101"/>
    </row>
    <row r="616" spans="2:15" ht="15" x14ac:dyDescent="0.25">
      <c r="I616" s="64"/>
      <c r="L616" s="104"/>
      <c r="N616" s="105" t="s">
        <v>99</v>
      </c>
      <c r="O616" s="106">
        <f>O610*N610+O611*N611++O612*N612</f>
        <v>0</v>
      </c>
    </row>
    <row r="617" spans="2:15" ht="15" x14ac:dyDescent="0.25">
      <c r="I617" s="64"/>
      <c r="J617" s="65"/>
      <c r="N617" s="105" t="s">
        <v>95</v>
      </c>
      <c r="O617" s="106">
        <f>N613*O613</f>
        <v>0</v>
      </c>
    </row>
    <row r="618" spans="2:15" ht="15" thickBot="1" x14ac:dyDescent="0.25">
      <c r="I618" s="102"/>
      <c r="J618" s="66"/>
      <c r="K618" s="66"/>
      <c r="L618" s="66"/>
      <c r="M618" s="66"/>
      <c r="N618" s="66"/>
      <c r="O618" s="103"/>
    </row>
    <row r="620" spans="2:15" ht="15" thickBot="1" x14ac:dyDescent="0.25"/>
    <row r="621" spans="2:15" ht="15" x14ac:dyDescent="0.25">
      <c r="B621" s="112" t="s">
        <v>108</v>
      </c>
      <c r="C621" s="113" t="s">
        <v>92</v>
      </c>
      <c r="D621" s="92"/>
      <c r="E621" s="92"/>
      <c r="F621" s="92"/>
      <c r="G621" s="92"/>
      <c r="H621" s="92"/>
      <c r="I621" s="115" t="s">
        <v>97</v>
      </c>
      <c r="J621" s="113" t="s">
        <v>90</v>
      </c>
      <c r="K621" s="116"/>
      <c r="L621" s="117"/>
      <c r="M621" s="113" t="s">
        <v>91</v>
      </c>
      <c r="N621" s="92"/>
      <c r="O621" s="93"/>
    </row>
    <row r="622" spans="2:15" ht="15" thickBot="1" x14ac:dyDescent="0.25">
      <c r="B622" s="114"/>
      <c r="C622" s="151"/>
      <c r="D622" s="152"/>
      <c r="E622" s="152"/>
      <c r="F622" s="152"/>
      <c r="G622" s="152"/>
      <c r="H622" s="153"/>
      <c r="I622" s="108"/>
      <c r="J622" s="107"/>
      <c r="K622" s="109"/>
      <c r="L622" s="108"/>
      <c r="M622" s="107"/>
      <c r="N622" s="109"/>
      <c r="O622" s="118"/>
    </row>
    <row r="623" spans="2:15" x14ac:dyDescent="0.2">
      <c r="I623" s="95"/>
      <c r="J623" s="94"/>
      <c r="K623" s="94"/>
      <c r="L623" s="94"/>
      <c r="M623" s="94"/>
      <c r="N623" s="94"/>
      <c r="O623" s="96"/>
    </row>
    <row r="624" spans="2:15" ht="15" x14ac:dyDescent="0.25">
      <c r="I624" s="64"/>
      <c r="J624" s="65"/>
      <c r="K624" s="65"/>
      <c r="L624" s="97" t="s">
        <v>96</v>
      </c>
      <c r="N624" s="98">
        <v>0</v>
      </c>
      <c r="O624" s="99"/>
    </row>
    <row r="625" spans="2:15" x14ac:dyDescent="0.2">
      <c r="I625" s="64"/>
      <c r="J625" s="65"/>
      <c r="K625" s="65"/>
      <c r="L625" s="97" t="s">
        <v>107</v>
      </c>
      <c r="N625" s="98">
        <v>14</v>
      </c>
      <c r="O625" s="99"/>
    </row>
    <row r="626" spans="2:15" x14ac:dyDescent="0.2">
      <c r="I626" s="64"/>
      <c r="J626" s="65"/>
      <c r="K626" s="65"/>
      <c r="L626" s="97" t="s">
        <v>93</v>
      </c>
      <c r="N626" s="98">
        <v>28</v>
      </c>
      <c r="O626" s="99"/>
    </row>
    <row r="627" spans="2:15" x14ac:dyDescent="0.2">
      <c r="I627" s="64"/>
      <c r="J627" s="65"/>
      <c r="K627" s="65"/>
      <c r="L627" s="91" t="s">
        <v>94</v>
      </c>
      <c r="N627" s="150">
        <v>0.3</v>
      </c>
      <c r="O627" s="100"/>
    </row>
    <row r="628" spans="2:15" x14ac:dyDescent="0.2">
      <c r="I628" s="64"/>
      <c r="J628" s="65"/>
      <c r="K628" s="65"/>
      <c r="L628" s="126" t="s">
        <v>103</v>
      </c>
      <c r="N628" s="110"/>
      <c r="O628" s="111"/>
    </row>
    <row r="629" spans="2:15" x14ac:dyDescent="0.2">
      <c r="I629" s="64"/>
      <c r="K629" s="65"/>
      <c r="L629" s="65"/>
      <c r="M629" s="65"/>
      <c r="O629" s="101"/>
    </row>
    <row r="630" spans="2:15" ht="15" x14ac:dyDescent="0.25">
      <c r="I630" s="64"/>
      <c r="L630" s="104"/>
      <c r="N630" s="105" t="s">
        <v>99</v>
      </c>
      <c r="O630" s="106">
        <f>O624*N624+O625*N625++O626*N626</f>
        <v>0</v>
      </c>
    </row>
    <row r="631" spans="2:15" ht="15" x14ac:dyDescent="0.25">
      <c r="I631" s="64"/>
      <c r="J631" s="65"/>
      <c r="N631" s="105" t="s">
        <v>95</v>
      </c>
      <c r="O631" s="106">
        <f>N627*O627</f>
        <v>0</v>
      </c>
    </row>
    <row r="632" spans="2:15" ht="15" thickBot="1" x14ac:dyDescent="0.25">
      <c r="I632" s="102"/>
      <c r="J632" s="66"/>
      <c r="K632" s="66"/>
      <c r="L632" s="66"/>
      <c r="M632" s="66"/>
      <c r="N632" s="66"/>
      <c r="O632" s="103"/>
    </row>
    <row r="634" spans="2:15" ht="15" thickBot="1" x14ac:dyDescent="0.25"/>
    <row r="635" spans="2:15" ht="15" x14ac:dyDescent="0.25">
      <c r="B635" s="112" t="s">
        <v>108</v>
      </c>
      <c r="C635" s="113" t="s">
        <v>92</v>
      </c>
      <c r="D635" s="92"/>
      <c r="E635" s="92"/>
      <c r="F635" s="92"/>
      <c r="G635" s="92"/>
      <c r="H635" s="92"/>
      <c r="I635" s="115" t="s">
        <v>97</v>
      </c>
      <c r="J635" s="113" t="s">
        <v>90</v>
      </c>
      <c r="K635" s="116"/>
      <c r="L635" s="117"/>
      <c r="M635" s="113" t="s">
        <v>91</v>
      </c>
      <c r="N635" s="92"/>
      <c r="O635" s="93"/>
    </row>
    <row r="636" spans="2:15" ht="15" thickBot="1" x14ac:dyDescent="0.25">
      <c r="B636" s="114"/>
      <c r="C636" s="151"/>
      <c r="D636" s="152"/>
      <c r="E636" s="152"/>
      <c r="F636" s="152"/>
      <c r="G636" s="152"/>
      <c r="H636" s="153"/>
      <c r="I636" s="108"/>
      <c r="J636" s="107"/>
      <c r="K636" s="109"/>
      <c r="L636" s="108"/>
      <c r="M636" s="107"/>
      <c r="N636" s="109"/>
      <c r="O636" s="118"/>
    </row>
    <row r="637" spans="2:15" x14ac:dyDescent="0.2">
      <c r="I637" s="95"/>
      <c r="J637" s="94"/>
      <c r="K637" s="94"/>
      <c r="L637" s="94"/>
      <c r="M637" s="94"/>
      <c r="N637" s="94"/>
      <c r="O637" s="96"/>
    </row>
    <row r="638" spans="2:15" ht="15" x14ac:dyDescent="0.25">
      <c r="I638" s="64"/>
      <c r="J638" s="65"/>
      <c r="K638" s="65"/>
      <c r="L638" s="97" t="s">
        <v>96</v>
      </c>
      <c r="N638" s="98">
        <v>0</v>
      </c>
      <c r="O638" s="99"/>
    </row>
    <row r="639" spans="2:15" x14ac:dyDescent="0.2">
      <c r="I639" s="64"/>
      <c r="J639" s="65"/>
      <c r="K639" s="65"/>
      <c r="L639" s="97" t="s">
        <v>107</v>
      </c>
      <c r="N639" s="98">
        <v>14</v>
      </c>
      <c r="O639" s="99"/>
    </row>
    <row r="640" spans="2:15" x14ac:dyDescent="0.2">
      <c r="I640" s="64"/>
      <c r="J640" s="65"/>
      <c r="K640" s="65"/>
      <c r="L640" s="97" t="s">
        <v>93</v>
      </c>
      <c r="N640" s="98">
        <v>28</v>
      </c>
      <c r="O640" s="99"/>
    </row>
    <row r="641" spans="2:15" x14ac:dyDescent="0.2">
      <c r="I641" s="64"/>
      <c r="J641" s="65"/>
      <c r="K641" s="65"/>
      <c r="L641" s="91" t="s">
        <v>94</v>
      </c>
      <c r="N641" s="150">
        <v>0.3</v>
      </c>
      <c r="O641" s="100"/>
    </row>
    <row r="642" spans="2:15" x14ac:dyDescent="0.2">
      <c r="I642" s="64"/>
      <c r="J642" s="65"/>
      <c r="K642" s="65"/>
      <c r="L642" s="126" t="s">
        <v>103</v>
      </c>
      <c r="N642" s="110"/>
      <c r="O642" s="111"/>
    </row>
    <row r="643" spans="2:15" x14ac:dyDescent="0.2">
      <c r="I643" s="64"/>
      <c r="K643" s="65"/>
      <c r="L643" s="65"/>
      <c r="M643" s="65"/>
      <c r="O643" s="101"/>
    </row>
    <row r="644" spans="2:15" ht="15" x14ac:dyDescent="0.25">
      <c r="I644" s="64"/>
      <c r="L644" s="104"/>
      <c r="N644" s="105" t="s">
        <v>99</v>
      </c>
      <c r="O644" s="106">
        <f>O638*N638+O639*N639++O640*N640</f>
        <v>0</v>
      </c>
    </row>
    <row r="645" spans="2:15" ht="15" x14ac:dyDescent="0.25">
      <c r="I645" s="64"/>
      <c r="J645" s="65"/>
      <c r="N645" s="105" t="s">
        <v>95</v>
      </c>
      <c r="O645" s="106">
        <f>N641*O641</f>
        <v>0</v>
      </c>
    </row>
    <row r="646" spans="2:15" ht="15" thickBot="1" x14ac:dyDescent="0.25">
      <c r="I646" s="102"/>
      <c r="J646" s="66"/>
      <c r="K646" s="66"/>
      <c r="L646" s="66"/>
      <c r="M646" s="66"/>
      <c r="N646" s="66"/>
      <c r="O646" s="103"/>
    </row>
    <row r="648" spans="2:15" ht="15" thickBot="1" x14ac:dyDescent="0.25"/>
    <row r="649" spans="2:15" ht="15" x14ac:dyDescent="0.25">
      <c r="B649" s="112" t="s">
        <v>108</v>
      </c>
      <c r="C649" s="113" t="s">
        <v>92</v>
      </c>
      <c r="D649" s="92"/>
      <c r="E649" s="92"/>
      <c r="F649" s="92"/>
      <c r="G649" s="92"/>
      <c r="H649" s="92"/>
      <c r="I649" s="115" t="s">
        <v>97</v>
      </c>
      <c r="J649" s="113" t="s">
        <v>90</v>
      </c>
      <c r="K649" s="116"/>
      <c r="L649" s="117"/>
      <c r="M649" s="113" t="s">
        <v>91</v>
      </c>
      <c r="N649" s="92"/>
      <c r="O649" s="93"/>
    </row>
    <row r="650" spans="2:15" ht="15" thickBot="1" x14ac:dyDescent="0.25">
      <c r="B650" s="114"/>
      <c r="C650" s="151"/>
      <c r="D650" s="152"/>
      <c r="E650" s="152"/>
      <c r="F650" s="152"/>
      <c r="G650" s="152"/>
      <c r="H650" s="153"/>
      <c r="I650" s="108"/>
      <c r="J650" s="107"/>
      <c r="K650" s="109"/>
      <c r="L650" s="108"/>
      <c r="M650" s="107"/>
      <c r="N650" s="109"/>
      <c r="O650" s="118"/>
    </row>
    <row r="651" spans="2:15" x14ac:dyDescent="0.2">
      <c r="I651" s="95"/>
      <c r="J651" s="94"/>
      <c r="K651" s="94"/>
      <c r="L651" s="94"/>
      <c r="M651" s="94"/>
      <c r="N651" s="94"/>
      <c r="O651" s="96"/>
    </row>
    <row r="652" spans="2:15" ht="15" x14ac:dyDescent="0.25">
      <c r="I652" s="64"/>
      <c r="J652" s="65"/>
      <c r="K652" s="65"/>
      <c r="L652" s="97" t="s">
        <v>96</v>
      </c>
      <c r="N652" s="98">
        <v>0</v>
      </c>
      <c r="O652" s="99"/>
    </row>
    <row r="653" spans="2:15" x14ac:dyDescent="0.2">
      <c r="I653" s="64"/>
      <c r="J653" s="65"/>
      <c r="K653" s="65"/>
      <c r="L653" s="97" t="s">
        <v>107</v>
      </c>
      <c r="N653" s="98">
        <v>14</v>
      </c>
      <c r="O653" s="99"/>
    </row>
    <row r="654" spans="2:15" x14ac:dyDescent="0.2">
      <c r="I654" s="64"/>
      <c r="J654" s="65"/>
      <c r="K654" s="65"/>
      <c r="L654" s="97" t="s">
        <v>93</v>
      </c>
      <c r="N654" s="98">
        <v>28</v>
      </c>
      <c r="O654" s="99"/>
    </row>
    <row r="655" spans="2:15" x14ac:dyDescent="0.2">
      <c r="I655" s="64"/>
      <c r="J655" s="65"/>
      <c r="K655" s="65"/>
      <c r="L655" s="91" t="s">
        <v>94</v>
      </c>
      <c r="N655" s="150">
        <v>0.3</v>
      </c>
      <c r="O655" s="100"/>
    </row>
    <row r="656" spans="2:15" x14ac:dyDescent="0.2">
      <c r="I656" s="64"/>
      <c r="J656" s="65"/>
      <c r="K656" s="65"/>
      <c r="L656" s="126" t="s">
        <v>103</v>
      </c>
      <c r="N656" s="110"/>
      <c r="O656" s="111"/>
    </row>
    <row r="657" spans="9:15" x14ac:dyDescent="0.2">
      <c r="I657" s="64"/>
      <c r="K657" s="65"/>
      <c r="L657" s="65"/>
      <c r="M657" s="65"/>
      <c r="O657" s="101"/>
    </row>
    <row r="658" spans="9:15" ht="15" x14ac:dyDescent="0.25">
      <c r="I658" s="64"/>
      <c r="L658" s="104"/>
      <c r="N658" s="105" t="s">
        <v>99</v>
      </c>
      <c r="O658" s="106">
        <f>O652*N652+O653*N653++O654*N654</f>
        <v>0</v>
      </c>
    </row>
    <row r="659" spans="9:15" ht="15" x14ac:dyDescent="0.25">
      <c r="I659" s="64"/>
      <c r="J659" s="65"/>
      <c r="N659" s="105" t="s">
        <v>95</v>
      </c>
      <c r="O659" s="106">
        <f>N655*O655</f>
        <v>0</v>
      </c>
    </row>
    <row r="660" spans="9:15" ht="15" thickBot="1" x14ac:dyDescent="0.25">
      <c r="I660" s="102"/>
      <c r="J660" s="66"/>
      <c r="K660" s="66"/>
      <c r="L660" s="66"/>
      <c r="M660" s="66"/>
      <c r="N660" s="66"/>
      <c r="O660" s="103"/>
    </row>
  </sheetData>
  <mergeCells count="47">
    <mergeCell ref="C6:H6"/>
    <mergeCell ref="C608:H608"/>
    <mergeCell ref="C622:H622"/>
    <mergeCell ref="C636:H636"/>
    <mergeCell ref="C650:H650"/>
    <mergeCell ref="C20:H20"/>
    <mergeCell ref="C538:H538"/>
    <mergeCell ref="C552:H552"/>
    <mergeCell ref="C566:H566"/>
    <mergeCell ref="C580:H580"/>
    <mergeCell ref="C594:H594"/>
    <mergeCell ref="C454:H454"/>
    <mergeCell ref="C468:H468"/>
    <mergeCell ref="C482:H482"/>
    <mergeCell ref="C496:H496"/>
    <mergeCell ref="C510:H510"/>
    <mergeCell ref="C524:H524"/>
    <mergeCell ref="C384:H384"/>
    <mergeCell ref="C398:H398"/>
    <mergeCell ref="C412:H412"/>
    <mergeCell ref="C426:H426"/>
    <mergeCell ref="C440:H440"/>
    <mergeCell ref="C314:H314"/>
    <mergeCell ref="C328:H328"/>
    <mergeCell ref="C342:H342"/>
    <mergeCell ref="C356:H356"/>
    <mergeCell ref="C370:H370"/>
    <mergeCell ref="C244:H244"/>
    <mergeCell ref="C258:H258"/>
    <mergeCell ref="C272:H272"/>
    <mergeCell ref="C286:H286"/>
    <mergeCell ref="C300:H300"/>
    <mergeCell ref="C174:H174"/>
    <mergeCell ref="C188:H188"/>
    <mergeCell ref="C202:H202"/>
    <mergeCell ref="C216:H216"/>
    <mergeCell ref="C230:H230"/>
    <mergeCell ref="C104:H104"/>
    <mergeCell ref="C118:H118"/>
    <mergeCell ref="C132:H132"/>
    <mergeCell ref="C146:H146"/>
    <mergeCell ref="C160:H160"/>
    <mergeCell ref="C34:H34"/>
    <mergeCell ref="C48:H48"/>
    <mergeCell ref="C62:H62"/>
    <mergeCell ref="C76:H76"/>
    <mergeCell ref="C90:H90"/>
  </mergeCells>
  <dataValidations count="4">
    <dataValidation type="list" allowBlank="1" showInputMessage="1" showErrorMessage="1" sqref="J7:O7 J651:O651 J637:O637 J623:O623 J609:O609 J595:O595 J581:O581 J567:O567 J553:O553 J539:O539 J525:O525 J511:O511 J497:O497 J483:O483 J469:O469 J455:O455 J441:O441 J427:O427 J413:O413 J399:O399 J385:O385 J371:O371 J357:O357 J343:O343 J329:O329 J315:O315 J301:O301 J287:O287 J273:O273 J259:O259 J245:O245 J231:O231 J217:O217 J203:O203 J189:O189 J175:O175 J161:O161 J147:O147 J133:O133 J119:O119 J105:O105 J91:O91 J77:O77 J63:O63 J49:O49 J35:O35 J21:O21" xr:uid="{00000000-0002-0000-0300-000000000000}">
      <formula1>#REF!</formula1>
    </dataValidation>
    <dataValidation type="list" allowBlank="1" showInputMessage="1" showErrorMessage="1" sqref="J6 M650 J650 M636 J636 M622 J622 M608 J608 M594 J594 M580 J580 M566 J566 M552 J552 M538 J538 M524 J524 M510 J510 M496 J496 M482 J482 M468 J468 M454 J454 M440 J440 M426 J426 M412 J412 M398 J398 M384 J384 M370 J370 M356 J356 M342 J342 M328 J328 M314 J314 M300 J300 M286 J286 M272 J272 M258 J258 M244 J244 M230 J230 M216 J216 M202 J202 M188 J188 M174 J174 M160 J160 M146 J146 M132 J132 M118 J118 M104 J104 M90 J90 M76 J76 M62 J62 M48 J48 M34 J34 M20 J20 M6" xr:uid="{00000000-0002-0000-0300-000001000000}">
      <formula1>Kalendertage</formula1>
    </dataValidation>
    <dataValidation type="list" allowBlank="1" showInputMessage="1" showErrorMessage="1" sqref="K6 N650 K650 N636 K636 N622 K622 N608 K608 N594 K594 N580 K580 N566 K566 N552 K552 N538 K538 N524 K524 N510 K510 N496 K496 N482 K482 N468 K468 N454 K454 N440 K440 N426 K426 N412 K412 N398 K398 N384 K384 N370 K370 N356 K356 N342 K342 N328 K328 N314 K314 N300 K300 N286 K286 N272 K272 N258 K258 N244 K244 N230 K230 N216 K216 N202 K202 N188 K188 N174 K174 N160 K160 N146 K146 N132 K132 N118 K118 N104 K104 N90 K90 N76 K76 N62 K62 N48 K48 N34 K34 N20 K20 N6" xr:uid="{00000000-0002-0000-0300-000002000000}">
      <formula1>Monate</formula1>
    </dataValidation>
    <dataValidation type="list" allowBlank="1" showInputMessage="1" showErrorMessage="1" sqref="L6 O650 L650 O636 L636 O622 L622 O608 L608 O594 L594 O580 L580 O566 L566 O552 L552 O538 L538 O524 L524 O510 L510 O496 L496 O482 L482 O468 L468 O454 L454 O440 L440 O426 L426 O412 L412 O398 L398 O384 L384 O370 L370 O356 L356 O342 L342 O328 L328 O314 L314 O300 L300 O286 L286 O272 L272 O258 L258 O244 L244 O230 L230 O216 L216 O202 L202 O188 L188 O174 L174 O160 L160 O146 L146 O132 L132 O118 L118 O104 L104 O90 L90 O76 L76 O62 L62 O48 L48 O34 L34 O20 L20 O6" xr:uid="{00000000-0002-0000-0300-000003000000}">
      <formula1>Kalenderjahre</formula1>
    </dataValidation>
  </dataValidations>
  <printOptions horizontalCentered="1"/>
  <pageMargins left="0.70866141732283472" right="0.70866141732283472" top="0.78740157480314965" bottom="0.78740157480314965" header="0.31496062992125984" footer="0.31496062992125984"/>
  <pageSetup paperSize="9" scale="47" fitToHeight="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7">
    <tabColor rgb="FFFF0000"/>
  </sheetPr>
  <dimension ref="B3:M33"/>
  <sheetViews>
    <sheetView workbookViewId="0"/>
  </sheetViews>
  <sheetFormatPr baseColWidth="10" defaultRowHeight="14.25" x14ac:dyDescent="0.2"/>
  <cols>
    <col min="2" max="2" width="4.75" customWidth="1"/>
    <col min="3" max="3" width="2.125" customWidth="1"/>
    <col min="4" max="4" width="10.25" customWidth="1"/>
    <col min="5" max="5" width="1.75" customWidth="1"/>
    <col min="6" max="6" width="4.5" bestFit="1" customWidth="1"/>
    <col min="7" max="7" width="1.75" customWidth="1"/>
    <col min="8" max="8" width="6.375" customWidth="1"/>
  </cols>
  <sheetData>
    <row r="3" spans="2:13" x14ac:dyDescent="0.2">
      <c r="B3" t="s">
        <v>40</v>
      </c>
      <c r="D3" t="s">
        <v>24</v>
      </c>
      <c r="F3" s="41">
        <v>0.19</v>
      </c>
      <c r="H3">
        <v>2023</v>
      </c>
      <c r="M3" s="149"/>
    </row>
    <row r="4" spans="2:13" x14ac:dyDescent="0.2">
      <c r="B4" t="s">
        <v>41</v>
      </c>
      <c r="D4" t="s">
        <v>25</v>
      </c>
      <c r="F4" s="41">
        <v>7.0000000000000007E-2</v>
      </c>
      <c r="H4">
        <v>2024</v>
      </c>
      <c r="M4" s="149"/>
    </row>
    <row r="5" spans="2:13" x14ac:dyDescent="0.2">
      <c r="B5" t="s">
        <v>42</v>
      </c>
      <c r="D5" t="s">
        <v>26</v>
      </c>
      <c r="F5" s="41">
        <v>0</v>
      </c>
      <c r="H5">
        <v>2025</v>
      </c>
    </row>
    <row r="6" spans="2:13" x14ac:dyDescent="0.2">
      <c r="B6" t="s">
        <v>43</v>
      </c>
      <c r="D6" t="s">
        <v>27</v>
      </c>
      <c r="F6" s="41"/>
    </row>
    <row r="7" spans="2:13" x14ac:dyDescent="0.2">
      <c r="B7" t="s">
        <v>44</v>
      </c>
      <c r="D7" t="s">
        <v>28</v>
      </c>
      <c r="F7" s="41"/>
    </row>
    <row r="8" spans="2:13" x14ac:dyDescent="0.2">
      <c r="B8" t="s">
        <v>45</v>
      </c>
      <c r="D8" t="s">
        <v>29</v>
      </c>
    </row>
    <row r="9" spans="2:13" x14ac:dyDescent="0.2">
      <c r="B9" t="s">
        <v>46</v>
      </c>
      <c r="D9" t="s">
        <v>30</v>
      </c>
    </row>
    <row r="10" spans="2:13" x14ac:dyDescent="0.2">
      <c r="B10" t="s">
        <v>47</v>
      </c>
      <c r="D10" t="s">
        <v>31</v>
      </c>
    </row>
    <row r="11" spans="2:13" x14ac:dyDescent="0.2">
      <c r="B11" t="s">
        <v>48</v>
      </c>
      <c r="D11" t="s">
        <v>32</v>
      </c>
    </row>
    <row r="12" spans="2:13" x14ac:dyDescent="0.2">
      <c r="B12" t="s">
        <v>49</v>
      </c>
      <c r="D12" t="s">
        <v>33</v>
      </c>
    </row>
    <row r="13" spans="2:13" x14ac:dyDescent="0.2">
      <c r="B13" t="s">
        <v>50</v>
      </c>
      <c r="D13" t="s">
        <v>34</v>
      </c>
    </row>
    <row r="14" spans="2:13" x14ac:dyDescent="0.2">
      <c r="B14" t="s">
        <v>51</v>
      </c>
      <c r="D14" t="s">
        <v>35</v>
      </c>
    </row>
    <row r="15" spans="2:13" x14ac:dyDescent="0.2">
      <c r="B15" t="s">
        <v>52</v>
      </c>
    </row>
    <row r="16" spans="2:13" x14ac:dyDescent="0.2">
      <c r="B16" t="s">
        <v>53</v>
      </c>
    </row>
    <row r="17" spans="2:2" x14ac:dyDescent="0.2">
      <c r="B17" t="s">
        <v>54</v>
      </c>
    </row>
    <row r="18" spans="2:2" x14ac:dyDescent="0.2">
      <c r="B18" t="s">
        <v>55</v>
      </c>
    </row>
    <row r="19" spans="2:2" x14ac:dyDescent="0.2">
      <c r="B19" t="s">
        <v>56</v>
      </c>
    </row>
    <row r="20" spans="2:2" x14ac:dyDescent="0.2">
      <c r="B20" t="s">
        <v>57</v>
      </c>
    </row>
    <row r="21" spans="2:2" x14ac:dyDescent="0.2">
      <c r="B21" t="s">
        <v>58</v>
      </c>
    </row>
    <row r="22" spans="2:2" x14ac:dyDescent="0.2">
      <c r="B22" t="s">
        <v>59</v>
      </c>
    </row>
    <row r="23" spans="2:2" x14ac:dyDescent="0.2">
      <c r="B23" t="s">
        <v>60</v>
      </c>
    </row>
    <row r="24" spans="2:2" x14ac:dyDescent="0.2">
      <c r="B24" t="s">
        <v>61</v>
      </c>
    </row>
    <row r="25" spans="2:2" x14ac:dyDescent="0.2">
      <c r="B25" t="s">
        <v>62</v>
      </c>
    </row>
    <row r="26" spans="2:2" x14ac:dyDescent="0.2">
      <c r="B26" t="s">
        <v>63</v>
      </c>
    </row>
    <row r="27" spans="2:2" x14ac:dyDescent="0.2">
      <c r="B27" t="s">
        <v>64</v>
      </c>
    </row>
    <row r="28" spans="2:2" x14ac:dyDescent="0.2">
      <c r="B28" t="s">
        <v>65</v>
      </c>
    </row>
    <row r="29" spans="2:2" x14ac:dyDescent="0.2">
      <c r="B29" t="s">
        <v>66</v>
      </c>
    </row>
    <row r="30" spans="2:2" x14ac:dyDescent="0.2">
      <c r="B30" t="s">
        <v>67</v>
      </c>
    </row>
    <row r="31" spans="2:2" x14ac:dyDescent="0.2">
      <c r="B31" t="s">
        <v>68</v>
      </c>
    </row>
    <row r="32" spans="2:2" x14ac:dyDescent="0.2">
      <c r="B32" t="s">
        <v>69</v>
      </c>
    </row>
    <row r="33" spans="2:2" x14ac:dyDescent="0.2">
      <c r="B33" t="s">
        <v>70</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BSO999929 xmlns="http://www.datev.de/BSOffice/999929">0873aa1f-f842-484b-95de-495a135ffea7</BSO999929>
</file>

<file path=customXml/itemProps1.xml><?xml version="1.0" encoding="utf-8"?>
<ds:datastoreItem xmlns:ds="http://schemas.openxmlformats.org/officeDocument/2006/customXml" ds:itemID="{D24CF2A6-A9E2-4B50-AA13-8A700D99C3F5}">
  <ds:schemaRefs>
    <ds:schemaRef ds:uri="http://www.datev.de/BSOffice/99992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5</vt:i4>
      </vt:variant>
    </vt:vector>
  </HeadingPairs>
  <TitlesOfParts>
    <vt:vector size="9" baseType="lpstr">
      <vt:lpstr>Einnahmen</vt:lpstr>
      <vt:lpstr>Ausgaben</vt:lpstr>
      <vt:lpstr>USt-Zahlungen</vt:lpstr>
      <vt:lpstr>Verpflegung und km-Pauschale</vt:lpstr>
      <vt:lpstr>'Verpflegung und km-Pauschale'!Druckbereich</vt:lpstr>
      <vt:lpstr>Kalenderjahre</vt:lpstr>
      <vt:lpstr>Kalendertage</vt:lpstr>
      <vt:lpstr>Monate</vt:lpstr>
      <vt:lpstr>Steuersaetze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Thomas.Langer</dc:creator>
  <cp:lastModifiedBy>Langer, Thomas</cp:lastModifiedBy>
  <cp:lastPrinted>2013-01-22T14:56:12Z</cp:lastPrinted>
  <dcterms:created xsi:type="dcterms:W3CDTF">2010-03-09T15:32:56Z</dcterms:created>
  <dcterms:modified xsi:type="dcterms:W3CDTF">2025-01-11T13:59:34Z</dcterms:modified>
</cp:coreProperties>
</file>